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25600" windowHeight="14660" tabRatio="940"/>
  </bookViews>
  <sheets>
    <sheet name="Student Roster2nd" sheetId="1" r:id="rId1"/>
    <sheet name="2ndPeriodTestResults" sheetId="2" r:id="rId2"/>
    <sheet name="2ndPeriodAbove80%" sheetId="3" r:id="rId3"/>
    <sheet name="2ndPeriodMidTermResults" sheetId="4" r:id="rId4"/>
    <sheet name="4thPeriodTestResults" sheetId="5" r:id="rId5"/>
    <sheet name="4thPeriodMidTermResults" sheetId="6" r:id="rId6"/>
    <sheet name="4thPeriodAbove80%" sheetId="7" r:id="rId7"/>
    <sheet name="6thPeriodTestResults" sheetId="8" r:id="rId8"/>
    <sheet name="6thPeriodMidTermResults" sheetId="9" r:id="rId9"/>
    <sheet name="6thPeriodAbove80%" sheetId="10" r:id="rId10"/>
    <sheet name="GrowthonAverage" sheetId="11" r:id="rId11"/>
    <sheet name="PercentStandards" sheetId="12" r:id="rId12"/>
    <sheet name="QuizletPercentComparisons" sheetId="13" r:id="rId13"/>
    <sheet name="6thPeriodCh12" sheetId="16" r:id="rId14"/>
    <sheet name="4thPeriodCh12" sheetId="15" r:id="rId15"/>
    <sheet name="1stPeriodCh12" sheetId="14" r:id="rId16"/>
    <sheet name="Chap12Averages" sheetId="17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3" i="1" l="1"/>
  <c r="T73" i="1"/>
  <c r="R73" i="1"/>
  <c r="M73" i="1"/>
  <c r="L73" i="1"/>
  <c r="H73" i="1"/>
  <c r="F73" i="1"/>
  <c r="X73" i="1"/>
  <c r="X69" i="1"/>
  <c r="R69" i="1"/>
  <c r="T69" i="1"/>
  <c r="T49" i="1"/>
  <c r="R26" i="1"/>
  <c r="T26" i="1"/>
  <c r="K69" i="1"/>
  <c r="O25" i="1"/>
  <c r="K26" i="1"/>
  <c r="M26" i="1"/>
  <c r="AB70" i="1"/>
  <c r="Z70" i="1"/>
  <c r="AB50" i="1"/>
  <c r="Z50" i="1"/>
  <c r="X50" i="1"/>
  <c r="X26" i="1"/>
  <c r="Z26" i="1"/>
  <c r="AB26" i="1"/>
  <c r="F119" i="1"/>
  <c r="E119" i="1"/>
  <c r="J71" i="1"/>
  <c r="J70" i="1"/>
  <c r="J28" i="1"/>
  <c r="J27" i="1"/>
  <c r="J49" i="1"/>
  <c r="J51" i="1"/>
  <c r="J50" i="1"/>
  <c r="H26" i="1"/>
  <c r="F26" i="1"/>
  <c r="O69" i="1"/>
  <c r="J69" i="1"/>
  <c r="O49" i="1"/>
  <c r="M69" i="1"/>
  <c r="H69" i="1"/>
  <c r="F69" i="1"/>
  <c r="M49" i="1"/>
  <c r="K49" i="1"/>
  <c r="H49" i="1"/>
  <c r="F49" i="1"/>
</calcChain>
</file>

<file path=xl/sharedStrings.xml><?xml version="1.0" encoding="utf-8"?>
<sst xmlns="http://schemas.openxmlformats.org/spreadsheetml/2006/main" count="172" uniqueCount="127">
  <si>
    <t>Student Name</t>
  </si>
  <si>
    <t>SCOTT, TREVOR</t>
  </si>
  <si>
    <t>Chemistry 4th Period</t>
  </si>
  <si>
    <t>Chemistry 6th Period</t>
  </si>
  <si>
    <t xml:space="preserve"> </t>
  </si>
  <si>
    <t>Chapter 4 Test</t>
  </si>
  <si>
    <t>MidTerm PreTest</t>
  </si>
  <si>
    <t>MidTerm Final</t>
  </si>
  <si>
    <t>Total Averages all Three Sections</t>
  </si>
  <si>
    <t>Students &gt;=80</t>
  </si>
  <si>
    <t>&gt;=80</t>
  </si>
  <si>
    <t># of Questions</t>
  </si>
  <si>
    <t>Standards Covered</t>
  </si>
  <si>
    <t>C1.2i</t>
  </si>
  <si>
    <t>C4.8a</t>
  </si>
  <si>
    <t>C4.8b</t>
  </si>
  <si>
    <t>C4.9a</t>
  </si>
  <si>
    <t>C4.9c</t>
  </si>
  <si>
    <t>C4.10a</t>
  </si>
  <si>
    <t>C4.10b</t>
  </si>
  <si>
    <t>C4.10c</t>
  </si>
  <si>
    <t>C4.10d</t>
  </si>
  <si>
    <t>C4.10e</t>
  </si>
  <si>
    <t>%Correct by Standard</t>
  </si>
  <si>
    <t>Pre</t>
  </si>
  <si>
    <t>Post</t>
  </si>
  <si>
    <t>C4.8A</t>
  </si>
  <si>
    <t>C4.8B</t>
  </si>
  <si>
    <t>C4.9A</t>
  </si>
  <si>
    <t>C4.9C</t>
  </si>
  <si>
    <t>C4.10A</t>
  </si>
  <si>
    <t>C4.10B</t>
  </si>
  <si>
    <t>C4.10C</t>
  </si>
  <si>
    <t>C4.10D</t>
  </si>
  <si>
    <t>C4.10E</t>
  </si>
  <si>
    <t>Chapter 4 Standard Analysis</t>
  </si>
  <si>
    <t>Chemistry Vocabulary Analysis</t>
  </si>
  <si>
    <t>Percent correct on vocabulary section</t>
  </si>
  <si>
    <t>Non Quizlet</t>
  </si>
  <si>
    <t>Quizlet Users</t>
  </si>
  <si>
    <t>Class Average on Vocabulary</t>
  </si>
  <si>
    <t>Calculus Related Rates Test</t>
  </si>
  <si>
    <t>Section:P5(MF) MATH V CALC</t>
  </si>
  <si>
    <t>Chapter 4 PreTest</t>
  </si>
  <si>
    <t>Above 80%</t>
  </si>
  <si>
    <t>Below 80%</t>
  </si>
  <si>
    <t>ANDERSON, JENNIFER</t>
  </si>
  <si>
    <t>BREW, TAMI</t>
  </si>
  <si>
    <t>CAYEMBERG, MYKAELA</t>
  </si>
  <si>
    <t>CESCOLINI, JOSEPH</t>
  </si>
  <si>
    <t>DAROS, BOBBI</t>
  </si>
  <si>
    <t>DEGENAER, ETHAN</t>
  </si>
  <si>
    <t>EISENREICH, MATTHEW</t>
  </si>
  <si>
    <t>FAUGHT, AVERY</t>
  </si>
  <si>
    <t>GONZALEZ, COLE</t>
  </si>
  <si>
    <t>GRAYVOLD, BRYCE</t>
  </si>
  <si>
    <t>GROSSKOPF, ANDREA</t>
  </si>
  <si>
    <t>GUILIANI, AUSTIN</t>
  </si>
  <si>
    <t>HOSKING, COURTENEY</t>
  </si>
  <si>
    <t>HULCE, BOBBI</t>
  </si>
  <si>
    <t>KELLY, BRYCE</t>
  </si>
  <si>
    <t>LACOUNT, JAMIE</t>
  </si>
  <si>
    <t>MOLN, ALYSSA</t>
  </si>
  <si>
    <t>NEUMANN, JORDEN</t>
  </si>
  <si>
    <t>SLAGLE, BARBARA</t>
  </si>
  <si>
    <t>SOMMA-BRYANT, INA</t>
  </si>
  <si>
    <t>Chemistry 1st Period</t>
  </si>
  <si>
    <t>ANDERSON, CHRISTINA</t>
  </si>
  <si>
    <t>BJORKMAN, JEREMY</t>
  </si>
  <si>
    <t>BRASIL, SHANE</t>
  </si>
  <si>
    <t>CHOUINARD, JESSICA</t>
  </si>
  <si>
    <t>CHRISTY, MARCUS</t>
  </si>
  <si>
    <t>CONDREY, ABIGAIL</t>
  </si>
  <si>
    <t>DEGENAER, IZAAK</t>
  </si>
  <si>
    <t>DEMERS, ISAIAH</t>
  </si>
  <si>
    <t>GROSSKOPF, CORY</t>
  </si>
  <si>
    <t>MILBRATH, SADIE</t>
  </si>
  <si>
    <t>MOORE, MASON</t>
  </si>
  <si>
    <t>NELSON, JILL</t>
  </si>
  <si>
    <t>PARRISH, AUBREY</t>
  </si>
  <si>
    <t>RAKE, ANDREA</t>
  </si>
  <si>
    <t>SCHULTZ, MEGHAN</t>
  </si>
  <si>
    <t>THOMPSON, ISAAC</t>
  </si>
  <si>
    <t>VANDERLIN, KATLIN</t>
  </si>
  <si>
    <t>ANDERSON, MATTHEW</t>
  </si>
  <si>
    <t>BERDINNER, SAMANTHA</t>
  </si>
  <si>
    <t>BURCAR, HEATHER</t>
  </si>
  <si>
    <t>CURRY, KYLEE</t>
  </si>
  <si>
    <t>GENDRON, JACOB</t>
  </si>
  <si>
    <t>GUSTAFSON, HUNTER</t>
  </si>
  <si>
    <t>HEWLETT, RAYMOND</t>
  </si>
  <si>
    <t>JOHNSON, KYRA</t>
  </si>
  <si>
    <t>LAMBERT, NOELLE</t>
  </si>
  <si>
    <t>MOON, CODY</t>
  </si>
  <si>
    <t>ROSSATO, JACK</t>
  </si>
  <si>
    <t>SMITH, SHYANN</t>
  </si>
  <si>
    <t>ST. VINCENT, KURTIS</t>
  </si>
  <si>
    <t>TREIBER, MICHAEL</t>
  </si>
  <si>
    <t>Chapter12 Pretest</t>
  </si>
  <si>
    <t>Chapter12 Test</t>
  </si>
  <si>
    <t>Chapter 12 Standard Analysis</t>
  </si>
  <si>
    <t>C5.2A</t>
  </si>
  <si>
    <t>C5.2e</t>
  </si>
  <si>
    <t>C5.2d</t>
  </si>
  <si>
    <t>C5.2f</t>
  </si>
  <si>
    <t>Reaction Lab</t>
  </si>
  <si>
    <t>Anderson, Hannah</t>
  </si>
  <si>
    <t>Carlson,Andrew</t>
  </si>
  <si>
    <t>Davis,Gillian</t>
  </si>
  <si>
    <t>Kallenbach,Alexis</t>
  </si>
  <si>
    <t>Krackenberger,Nick</t>
  </si>
  <si>
    <t>Lebeau,Lydia</t>
  </si>
  <si>
    <t>Negro,Alexandra</t>
  </si>
  <si>
    <t>Seim,Michaella</t>
  </si>
  <si>
    <t>Thurston,Dustin</t>
  </si>
  <si>
    <t>Vanderlin,Sam</t>
  </si>
  <si>
    <t>Chapter 7 Volumes of Revolution</t>
  </si>
  <si>
    <t>Test</t>
  </si>
  <si>
    <t>Density Lab</t>
  </si>
  <si>
    <t>Burner Lab</t>
  </si>
  <si>
    <t xml:space="preserve">Density Lab </t>
  </si>
  <si>
    <t>Averages</t>
  </si>
  <si>
    <t>Retake</t>
  </si>
  <si>
    <t>RetakeChap12</t>
  </si>
  <si>
    <t>Retake Chap12</t>
  </si>
  <si>
    <t>Pretest</t>
  </si>
  <si>
    <t>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</si>
</sst>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3"/>
      <name val="Consolas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65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0"/>
      <name val="Arial"/>
    </font>
    <font>
      <u/>
      <sz val="11"/>
      <color theme="10"/>
      <name val="Corbel"/>
      <family val="2"/>
      <scheme val="minor"/>
    </font>
    <font>
      <u/>
      <sz val="11"/>
      <color theme="1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42" applyAlignment="1"/>
    <xf numFmtId="0" fontId="18" fillId="0" borderId="0" xfId="42"/>
    <xf numFmtId="0" fontId="18" fillId="0" borderId="0" xfId="42"/>
    <xf numFmtId="9" fontId="0" fillId="0" borderId="0" xfId="0" applyNumberFormat="1"/>
    <xf numFmtId="0" fontId="18" fillId="0" borderId="0" xfId="42" applyNumberFormat="1"/>
    <xf numFmtId="0" fontId="0" fillId="0" borderId="0" xfId="0"/>
    <xf numFmtId="0" fontId="0" fillId="0" borderId="0" xfId="0"/>
    <xf numFmtId="0" fontId="3" fillId="0" borderId="1" xfId="2"/>
    <xf numFmtId="0" fontId="5" fillId="0" borderId="0" xfId="5"/>
    <xf numFmtId="0" fontId="1" fillId="10" borderId="0" xfId="19"/>
    <xf numFmtId="0" fontId="11" fillId="6" borderId="4" xfId="11"/>
    <xf numFmtId="9" fontId="11" fillId="6" borderId="4" xfId="11" applyNumberFormat="1"/>
    <xf numFmtId="1" fontId="0" fillId="0" borderId="0" xfId="0" applyNumberFormat="1"/>
    <xf numFmtId="1" fontId="0" fillId="0" borderId="0" xfId="47" applyNumberFormat="1" applyFont="1"/>
    <xf numFmtId="1" fontId="11" fillId="6" borderId="4" xfId="11" applyNumberForma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7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8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chartsheet" Target="chartsheets/sheet9.xml"/><Relationship Id="rId11" Type="http://schemas.openxmlformats.org/officeDocument/2006/relationships/chartsheet" Target="chartsheets/sheet10.xml"/><Relationship Id="rId12" Type="http://schemas.openxmlformats.org/officeDocument/2006/relationships/chartsheet" Target="chartsheets/sheet11.xml"/><Relationship Id="rId13" Type="http://schemas.openxmlformats.org/officeDocument/2006/relationships/chartsheet" Target="chartsheets/sheet12.xml"/><Relationship Id="rId14" Type="http://schemas.openxmlformats.org/officeDocument/2006/relationships/chartsheet" Target="chartsheets/sheet13.xml"/><Relationship Id="rId15" Type="http://schemas.openxmlformats.org/officeDocument/2006/relationships/chartsheet" Target="chartsheets/sheet14.xml"/><Relationship Id="rId16" Type="http://schemas.openxmlformats.org/officeDocument/2006/relationships/chartsheet" Target="chartsheets/sheet15.xml"/><Relationship Id="rId17" Type="http://schemas.openxmlformats.org/officeDocument/2006/relationships/chartsheet" Target="chartsheets/sheet16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1st Period Chemistry Pre/Post Test Results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Roster2nd'!$F$3</c:f>
              <c:strCache>
                <c:ptCount val="1"/>
                <c:pt idx="0">
                  <c:v>Chapter 4 PreTest</c:v>
                </c:pt>
              </c:strCache>
            </c:strRef>
          </c:tx>
          <c:invertIfNegative val="0"/>
          <c:cat>
            <c:multiLvlStrRef>
              <c:f>'Student Roster2nd'!$A$4:$A$24</c:f>
            </c:multiLvlStrRef>
          </c:cat>
          <c:val>
            <c:numRef>
              <c:f>'Student Roster2nd'!$F$4:$F$24</c:f>
              <c:numCache>
                <c:formatCode>General</c:formatCode>
                <c:ptCount val="21"/>
                <c:pt idx="0">
                  <c:v>42.0</c:v>
                </c:pt>
                <c:pt idx="1">
                  <c:v>12.0</c:v>
                </c:pt>
                <c:pt idx="2">
                  <c:v>14.0</c:v>
                </c:pt>
                <c:pt idx="3">
                  <c:v>26.0</c:v>
                </c:pt>
                <c:pt idx="4">
                  <c:v>21.0</c:v>
                </c:pt>
                <c:pt idx="5">
                  <c:v>23.0</c:v>
                </c:pt>
                <c:pt idx="6">
                  <c:v>26.0</c:v>
                </c:pt>
                <c:pt idx="7">
                  <c:v>23.0</c:v>
                </c:pt>
                <c:pt idx="8">
                  <c:v>25.0</c:v>
                </c:pt>
                <c:pt idx="9">
                  <c:v>26.0</c:v>
                </c:pt>
                <c:pt idx="10">
                  <c:v>16.0</c:v>
                </c:pt>
                <c:pt idx="11">
                  <c:v>20.0</c:v>
                </c:pt>
                <c:pt idx="12">
                  <c:v>37.0</c:v>
                </c:pt>
                <c:pt idx="13">
                  <c:v>23.0</c:v>
                </c:pt>
                <c:pt idx="14">
                  <c:v>46.0</c:v>
                </c:pt>
                <c:pt idx="15">
                  <c:v>26.0</c:v>
                </c:pt>
                <c:pt idx="16">
                  <c:v>21.0</c:v>
                </c:pt>
                <c:pt idx="17">
                  <c:v>16.0</c:v>
                </c:pt>
                <c:pt idx="18" formatCode="0">
                  <c:v>14.0</c:v>
                </c:pt>
                <c:pt idx="19">
                  <c:v>46.0</c:v>
                </c:pt>
                <c:pt idx="20">
                  <c:v>37.0</c:v>
                </c:pt>
              </c:numCache>
            </c:numRef>
          </c:val>
        </c:ser>
        <c:ser>
          <c:idx val="1"/>
          <c:order val="1"/>
          <c:tx>
            <c:strRef>
              <c:f>'Student Roster2nd'!$H$3</c:f>
              <c:strCache>
                <c:ptCount val="1"/>
                <c:pt idx="0">
                  <c:v>Chapter 4 Test</c:v>
                </c:pt>
              </c:strCache>
            </c:strRef>
          </c:tx>
          <c:invertIfNegative val="0"/>
          <c:cat>
            <c:multiLvlStrRef>
              <c:f>'Student Roster2nd'!$A$4:$A$24</c:f>
            </c:multiLvlStrRef>
          </c:cat>
          <c:val>
            <c:numRef>
              <c:f>'Student Roster2nd'!$H$4:$H$24</c:f>
              <c:numCache>
                <c:formatCode>General</c:formatCode>
                <c:ptCount val="21"/>
                <c:pt idx="0">
                  <c:v>91.0</c:v>
                </c:pt>
                <c:pt idx="1">
                  <c:v>62.0</c:v>
                </c:pt>
                <c:pt idx="2">
                  <c:v>95.0</c:v>
                </c:pt>
                <c:pt idx="3">
                  <c:v>75.0</c:v>
                </c:pt>
                <c:pt idx="4">
                  <c:v>74.0</c:v>
                </c:pt>
                <c:pt idx="5">
                  <c:v>72.0</c:v>
                </c:pt>
                <c:pt idx="7">
                  <c:v>61.0</c:v>
                </c:pt>
                <c:pt idx="8">
                  <c:v>77.0</c:v>
                </c:pt>
                <c:pt idx="9">
                  <c:v>66.0</c:v>
                </c:pt>
                <c:pt idx="10">
                  <c:v>72.0</c:v>
                </c:pt>
                <c:pt idx="11">
                  <c:v>78.0</c:v>
                </c:pt>
                <c:pt idx="12">
                  <c:v>92.0</c:v>
                </c:pt>
                <c:pt idx="13">
                  <c:v>77.0</c:v>
                </c:pt>
                <c:pt idx="14">
                  <c:v>92.0</c:v>
                </c:pt>
                <c:pt idx="15">
                  <c:v>91.0</c:v>
                </c:pt>
                <c:pt idx="16">
                  <c:v>77.0</c:v>
                </c:pt>
                <c:pt idx="17">
                  <c:v>70.0</c:v>
                </c:pt>
                <c:pt idx="19">
                  <c:v>89.0</c:v>
                </c:pt>
                <c:pt idx="20">
                  <c:v>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769256"/>
        <c:axId val="2126775048"/>
        <c:axId val="0"/>
      </c:bar3DChart>
      <c:catAx>
        <c:axId val="212676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6775048"/>
        <c:crosses val="autoZero"/>
        <c:auto val="1"/>
        <c:lblAlgn val="ctr"/>
        <c:lblOffset val="100"/>
        <c:noMultiLvlLbl val="0"/>
      </c:catAx>
      <c:valAx>
        <c:axId val="2126775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769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Growth</a:t>
            </a:r>
            <a:r>
              <a:rPr lang="en-US" sz="2000" baseline="0"/>
              <a:t> on Average</a:t>
            </a:r>
          </a:p>
          <a:p>
            <a:pPr>
              <a:defRPr/>
            </a:pPr>
            <a:r>
              <a:rPr lang="en-US" sz="1200" baseline="0"/>
              <a:t>(All Classes)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Growth on Average on Test</c:v>
          </c:tx>
          <c:marker>
            <c:symbol val="none"/>
          </c:marker>
          <c:cat>
            <c:strRef>
              <c:f>'Student Roster2nd'!$G$72:$H$72</c:f>
              <c:strCache>
                <c:ptCount val="2"/>
                <c:pt idx="1">
                  <c:v>Post</c:v>
                </c:pt>
              </c:strCache>
            </c:strRef>
          </c:cat>
          <c:val>
            <c:numRef>
              <c:f>'Student Roster2nd'!$G$73:$H$73</c:f>
              <c:numCache>
                <c:formatCode>0</c:formatCode>
                <c:ptCount val="2"/>
                <c:pt idx="1">
                  <c:v>77.12765957446808</c:v>
                </c:pt>
              </c:numCache>
            </c:numRef>
          </c:val>
          <c:smooth val="0"/>
        </c:ser>
        <c:ser>
          <c:idx val="1"/>
          <c:order val="1"/>
          <c:tx>
            <c:v>Growth on Average in MidTerm</c:v>
          </c:tx>
          <c:marker>
            <c:symbol val="none"/>
          </c:marker>
          <c:cat>
            <c:strRef>
              <c:f>'Student Roster2nd'!$G$72:$H$72</c:f>
              <c:strCache>
                <c:ptCount val="2"/>
                <c:pt idx="1">
                  <c:v>Post</c:v>
                </c:pt>
              </c:strCache>
            </c:strRef>
          </c:cat>
          <c:val>
            <c:numRef>
              <c:f>'Student Roster2nd'!$L$73:$M$73</c:f>
              <c:numCache>
                <c:formatCode>0</c:formatCode>
                <c:ptCount val="2"/>
                <c:pt idx="0">
                  <c:v>16.58823529411765</c:v>
                </c:pt>
                <c:pt idx="1">
                  <c:v>72.15686274509804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23720"/>
        <c:axId val="2126229240"/>
      </c:lineChart>
      <c:catAx>
        <c:axId val="212622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Percentage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6229240"/>
        <c:crosses val="autoZero"/>
        <c:auto val="1"/>
        <c:lblAlgn val="ctr"/>
        <c:lblOffset val="100"/>
        <c:noMultiLvlLbl val="0"/>
      </c:catAx>
      <c:valAx>
        <c:axId val="2126229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223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Correct by Standard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Roster2nd'!$H$81</c:f>
              <c:strCache>
                <c:ptCount val="1"/>
                <c:pt idx="0">
                  <c:v>Pre</c:v>
                </c:pt>
              </c:strCache>
            </c:strRef>
          </c:tx>
          <c:invertIfNegative val="0"/>
          <c:cat>
            <c:strRef>
              <c:f>'Student Roster2nd'!$G$82:$G$91</c:f>
              <c:strCache>
                <c:ptCount val="10"/>
                <c:pt idx="0">
                  <c:v>C1.2i</c:v>
                </c:pt>
                <c:pt idx="1">
                  <c:v>C4.8A</c:v>
                </c:pt>
                <c:pt idx="2">
                  <c:v>C4.8B</c:v>
                </c:pt>
                <c:pt idx="3">
                  <c:v>C4.9A</c:v>
                </c:pt>
                <c:pt idx="4">
                  <c:v>C4.9C</c:v>
                </c:pt>
                <c:pt idx="5">
                  <c:v>C4.10A</c:v>
                </c:pt>
                <c:pt idx="6">
                  <c:v>C4.10B</c:v>
                </c:pt>
                <c:pt idx="7">
                  <c:v>C4.10C</c:v>
                </c:pt>
                <c:pt idx="8">
                  <c:v>C4.10D</c:v>
                </c:pt>
                <c:pt idx="9">
                  <c:v>C4.10E</c:v>
                </c:pt>
              </c:strCache>
            </c:strRef>
          </c:cat>
          <c:val>
            <c:numRef>
              <c:f>'Student Roster2nd'!$H$82:$H$91</c:f>
              <c:numCache>
                <c:formatCode>General</c:formatCode>
                <c:ptCount val="10"/>
                <c:pt idx="0">
                  <c:v>62.0</c:v>
                </c:pt>
                <c:pt idx="1">
                  <c:v>44.0</c:v>
                </c:pt>
                <c:pt idx="2">
                  <c:v>63.0</c:v>
                </c:pt>
                <c:pt idx="3">
                  <c:v>10.0</c:v>
                </c:pt>
                <c:pt idx="4">
                  <c:v>9.0</c:v>
                </c:pt>
                <c:pt idx="5">
                  <c:v>16.0</c:v>
                </c:pt>
                <c:pt idx="6">
                  <c:v>19.0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'Student Roster2nd'!$I$81</c:f>
              <c:strCache>
                <c:ptCount val="1"/>
                <c:pt idx="0">
                  <c:v>Post</c:v>
                </c:pt>
              </c:strCache>
            </c:strRef>
          </c:tx>
          <c:invertIfNegative val="0"/>
          <c:cat>
            <c:strRef>
              <c:f>'Student Roster2nd'!$G$82:$G$91</c:f>
              <c:strCache>
                <c:ptCount val="10"/>
                <c:pt idx="0">
                  <c:v>C1.2i</c:v>
                </c:pt>
                <c:pt idx="1">
                  <c:v>C4.8A</c:v>
                </c:pt>
                <c:pt idx="2">
                  <c:v>C4.8B</c:v>
                </c:pt>
                <c:pt idx="3">
                  <c:v>C4.9A</c:v>
                </c:pt>
                <c:pt idx="4">
                  <c:v>C4.9C</c:v>
                </c:pt>
                <c:pt idx="5">
                  <c:v>C4.10A</c:v>
                </c:pt>
                <c:pt idx="6">
                  <c:v>C4.10B</c:v>
                </c:pt>
                <c:pt idx="7">
                  <c:v>C4.10C</c:v>
                </c:pt>
                <c:pt idx="8">
                  <c:v>C4.10D</c:v>
                </c:pt>
                <c:pt idx="9">
                  <c:v>C4.10E</c:v>
                </c:pt>
              </c:strCache>
            </c:strRef>
          </c:cat>
          <c:val>
            <c:numRef>
              <c:f>'Student Roster2nd'!$I$82:$I$91</c:f>
              <c:numCache>
                <c:formatCode>General</c:formatCode>
                <c:ptCount val="10"/>
                <c:pt idx="0">
                  <c:v>98.0</c:v>
                </c:pt>
                <c:pt idx="1">
                  <c:v>86.0</c:v>
                </c:pt>
                <c:pt idx="2">
                  <c:v>97.0</c:v>
                </c:pt>
                <c:pt idx="3">
                  <c:v>93.0</c:v>
                </c:pt>
                <c:pt idx="4">
                  <c:v>91.0</c:v>
                </c:pt>
                <c:pt idx="5">
                  <c:v>80.0</c:v>
                </c:pt>
                <c:pt idx="6">
                  <c:v>83.0</c:v>
                </c:pt>
                <c:pt idx="7">
                  <c:v>78.0</c:v>
                </c:pt>
                <c:pt idx="8">
                  <c:v>81.0</c:v>
                </c:pt>
                <c:pt idx="9">
                  <c:v>83.0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896312"/>
        <c:axId val="2126901704"/>
        <c:axId val="0"/>
      </c:bar3DChart>
      <c:catAx>
        <c:axId val="212689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6901704"/>
        <c:crosses val="autoZero"/>
        <c:auto val="1"/>
        <c:lblAlgn val="ctr"/>
        <c:lblOffset val="100"/>
        <c:noMultiLvlLbl val="0"/>
      </c:catAx>
      <c:valAx>
        <c:axId val="2126901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896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Comparisons Quizlet Use</a:t>
            </a:r>
          </a:p>
        </c:rich>
      </c:tx>
      <c:overlay val="0"/>
    </c:title>
    <c:autoTitleDeleted val="0"/>
    <c:view3D>
      <c:rotX val="20"/>
      <c:rotY val="90"/>
      <c:rAngAx val="1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</c:spPr>
    </c:sideWall>
    <c:backWall>
      <c:thickness val="0"/>
      <c:spPr>
        <a:solidFill>
          <a:schemeClr val="tx2">
            <a:lumMod val="40000"/>
            <a:lumOff val="6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Roster2nd'!$A$99</c:f>
              <c:strCache>
                <c:ptCount val="1"/>
                <c:pt idx="0">
                  <c:v>Percent correct on vocabulary section</c:v>
                </c:pt>
              </c:strCache>
            </c:strRef>
          </c:tx>
          <c:invertIfNegative val="0"/>
          <c:cat>
            <c:strRef>
              <c:f>'Student Roster2nd'!$E$98:$G$98</c:f>
              <c:strCache>
                <c:ptCount val="3"/>
                <c:pt idx="0">
                  <c:v>Non Quizlet</c:v>
                </c:pt>
                <c:pt idx="1">
                  <c:v>Quizlet Users</c:v>
                </c:pt>
                <c:pt idx="2">
                  <c:v>Class Average on Vocabulary</c:v>
                </c:pt>
              </c:strCache>
            </c:strRef>
          </c:cat>
          <c:val>
            <c:numRef>
              <c:f>'Student Roster2nd'!$E$99:$G$99</c:f>
              <c:numCache>
                <c:formatCode>0%</c:formatCode>
                <c:ptCount val="3"/>
                <c:pt idx="0">
                  <c:v>0.72</c:v>
                </c:pt>
                <c:pt idx="1">
                  <c:v>0.91</c:v>
                </c:pt>
                <c:pt idx="2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952392"/>
        <c:axId val="2126957816"/>
        <c:axId val="0"/>
      </c:bar3DChart>
      <c:catAx>
        <c:axId val="212695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Group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6957816"/>
        <c:crosses val="autoZero"/>
        <c:auto val="1"/>
        <c:lblAlgn val="ctr"/>
        <c:lblOffset val="100"/>
        <c:noMultiLvlLbl val="0"/>
      </c:catAx>
      <c:valAx>
        <c:axId val="2126957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Average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26952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</a:t>
            </a:r>
            <a:r>
              <a:rPr lang="en-US" baseline="0"/>
              <a:t> 12</a:t>
            </a:r>
          </a:p>
          <a:p>
            <a:pPr>
              <a:defRPr/>
            </a:pPr>
            <a:r>
              <a:rPr lang="en-US" sz="1200" baseline="0"/>
              <a:t> 6th Hour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Roster2nd'!$R$54:$R$67</c:f>
              <c:numCache>
                <c:formatCode>General</c:formatCode>
                <c:ptCount val="14"/>
                <c:pt idx="0">
                  <c:v>2.0</c:v>
                </c:pt>
                <c:pt idx="1">
                  <c:v>9.0</c:v>
                </c:pt>
                <c:pt idx="2">
                  <c:v>6.0</c:v>
                </c:pt>
                <c:pt idx="3">
                  <c:v>9.0</c:v>
                </c:pt>
                <c:pt idx="4">
                  <c:v>2.0</c:v>
                </c:pt>
                <c:pt idx="5">
                  <c:v>5.0</c:v>
                </c:pt>
                <c:pt idx="6">
                  <c:v>4.0</c:v>
                </c:pt>
                <c:pt idx="7">
                  <c:v>13.0</c:v>
                </c:pt>
                <c:pt idx="8">
                  <c:v>11.0</c:v>
                </c:pt>
                <c:pt idx="9">
                  <c:v>9.0</c:v>
                </c:pt>
                <c:pt idx="10">
                  <c:v>3.0</c:v>
                </c:pt>
                <c:pt idx="11">
                  <c:v>8.0</c:v>
                </c:pt>
                <c:pt idx="12">
                  <c:v>5.0</c:v>
                </c:pt>
                <c:pt idx="13">
                  <c:v>14.0</c:v>
                </c:pt>
              </c:numCache>
            </c:numRef>
          </c:val>
        </c:ser>
        <c:ser>
          <c:idx val="2"/>
          <c:order val="1"/>
          <c:tx>
            <c:v>Test</c:v>
          </c:tx>
          <c:invertIfNegative val="0"/>
          <c:val>
            <c:numRef>
              <c:f>'Student Roster2nd'!$T$54:$T$67</c:f>
              <c:numCache>
                <c:formatCode>General</c:formatCode>
                <c:ptCount val="14"/>
                <c:pt idx="0">
                  <c:v>49.0</c:v>
                </c:pt>
                <c:pt idx="2">
                  <c:v>95.0</c:v>
                </c:pt>
                <c:pt idx="3">
                  <c:v>40.0</c:v>
                </c:pt>
                <c:pt idx="4">
                  <c:v>5.0</c:v>
                </c:pt>
                <c:pt idx="5">
                  <c:v>23.0</c:v>
                </c:pt>
                <c:pt idx="7">
                  <c:v>99.0</c:v>
                </c:pt>
                <c:pt idx="8">
                  <c:v>63.0</c:v>
                </c:pt>
                <c:pt idx="9">
                  <c:v>35.0</c:v>
                </c:pt>
                <c:pt idx="11">
                  <c:v>30.0</c:v>
                </c:pt>
                <c:pt idx="12">
                  <c:v>23.0</c:v>
                </c:pt>
                <c:pt idx="13">
                  <c:v>70.0</c:v>
                </c:pt>
              </c:numCache>
            </c:numRef>
          </c:val>
        </c:ser>
        <c:ser>
          <c:idx val="4"/>
          <c:order val="2"/>
          <c:tx>
            <c:v>Retake</c:v>
          </c:tx>
          <c:invertIfNegative val="0"/>
          <c:val>
            <c:numRef>
              <c:f>'Student Roster2nd'!$V$54:$V$67</c:f>
              <c:numCache>
                <c:formatCode>General</c:formatCode>
                <c:ptCount val="14"/>
                <c:pt idx="2">
                  <c:v>95.0</c:v>
                </c:pt>
                <c:pt idx="3">
                  <c:v>92.0</c:v>
                </c:pt>
                <c:pt idx="4">
                  <c:v>40.0</c:v>
                </c:pt>
                <c:pt idx="5">
                  <c:v>71.0</c:v>
                </c:pt>
                <c:pt idx="7">
                  <c:v>99.0</c:v>
                </c:pt>
                <c:pt idx="8">
                  <c:v>100.0</c:v>
                </c:pt>
                <c:pt idx="9">
                  <c:v>83.0</c:v>
                </c:pt>
                <c:pt idx="11">
                  <c:v>100.0</c:v>
                </c:pt>
                <c:pt idx="12">
                  <c:v>38.0</c:v>
                </c:pt>
                <c:pt idx="13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008776"/>
        <c:axId val="2127014248"/>
        <c:axId val="0"/>
      </c:bar3DChart>
      <c:catAx>
        <c:axId val="212700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7014248"/>
        <c:crosses val="autoZero"/>
        <c:auto val="1"/>
        <c:lblAlgn val="ctr"/>
        <c:lblOffset val="100"/>
        <c:noMultiLvlLbl val="0"/>
      </c:catAx>
      <c:valAx>
        <c:axId val="212701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008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</a:t>
            </a:r>
            <a:r>
              <a:rPr lang="en-US" baseline="0"/>
              <a:t> 12</a:t>
            </a:r>
          </a:p>
          <a:p>
            <a:pPr>
              <a:defRPr/>
            </a:pPr>
            <a:r>
              <a:rPr lang="en-US" sz="1200" baseline="0"/>
              <a:t> 4th Hour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Roster2nd'!$R$31:$R$47</c:f>
              <c:numCache>
                <c:formatCode>General</c:formatCode>
                <c:ptCount val="17"/>
                <c:pt idx="0">
                  <c:v>15.0</c:v>
                </c:pt>
                <c:pt idx="1">
                  <c:v>12.0</c:v>
                </c:pt>
                <c:pt idx="2">
                  <c:v>4.0</c:v>
                </c:pt>
                <c:pt idx="3">
                  <c:v>9.0</c:v>
                </c:pt>
                <c:pt idx="4">
                  <c:v>5.0</c:v>
                </c:pt>
                <c:pt idx="5">
                  <c:v>11.0</c:v>
                </c:pt>
                <c:pt idx="6">
                  <c:v>12.0</c:v>
                </c:pt>
                <c:pt idx="7">
                  <c:v>8.0</c:v>
                </c:pt>
                <c:pt idx="8">
                  <c:v>5.0</c:v>
                </c:pt>
                <c:pt idx="9">
                  <c:v>12.0</c:v>
                </c:pt>
                <c:pt idx="11">
                  <c:v>16.0</c:v>
                </c:pt>
                <c:pt idx="13">
                  <c:v>9.0</c:v>
                </c:pt>
                <c:pt idx="14">
                  <c:v>14.0</c:v>
                </c:pt>
                <c:pt idx="15">
                  <c:v>5.0</c:v>
                </c:pt>
                <c:pt idx="16">
                  <c:v>8.0</c:v>
                </c:pt>
              </c:numCache>
            </c:numRef>
          </c:val>
        </c:ser>
        <c:ser>
          <c:idx val="2"/>
          <c:order val="1"/>
          <c:tx>
            <c:v>Test</c:v>
          </c:tx>
          <c:invertIfNegative val="0"/>
          <c:val>
            <c:numRef>
              <c:f>'Student Roster2nd'!$T$31:$T$47</c:f>
              <c:numCache>
                <c:formatCode>General</c:formatCode>
                <c:ptCount val="17"/>
                <c:pt idx="0">
                  <c:v>98.0</c:v>
                </c:pt>
                <c:pt idx="1">
                  <c:v>100.0</c:v>
                </c:pt>
                <c:pt idx="2">
                  <c:v>43.0</c:v>
                </c:pt>
                <c:pt idx="3">
                  <c:v>99.0</c:v>
                </c:pt>
                <c:pt idx="4">
                  <c:v>28.0</c:v>
                </c:pt>
                <c:pt idx="5">
                  <c:v>100.0</c:v>
                </c:pt>
                <c:pt idx="6">
                  <c:v>70.0</c:v>
                </c:pt>
                <c:pt idx="7">
                  <c:v>98.0</c:v>
                </c:pt>
                <c:pt idx="8">
                  <c:v>35.0</c:v>
                </c:pt>
                <c:pt idx="9">
                  <c:v>78.0</c:v>
                </c:pt>
                <c:pt idx="10">
                  <c:v>100.0</c:v>
                </c:pt>
                <c:pt idx="11">
                  <c:v>98.0</c:v>
                </c:pt>
                <c:pt idx="13">
                  <c:v>99.0</c:v>
                </c:pt>
                <c:pt idx="15">
                  <c:v>25.0</c:v>
                </c:pt>
                <c:pt idx="16">
                  <c:v>75.0</c:v>
                </c:pt>
              </c:numCache>
            </c:numRef>
          </c:val>
        </c:ser>
        <c:ser>
          <c:idx val="4"/>
          <c:order val="2"/>
          <c:tx>
            <c:v>Retake</c:v>
          </c:tx>
          <c:invertIfNegative val="0"/>
          <c:val>
            <c:numRef>
              <c:f>'Student Roster2nd'!$V$31:$V$47</c:f>
              <c:numCache>
                <c:formatCode>General</c:formatCode>
                <c:ptCount val="17"/>
                <c:pt idx="0">
                  <c:v>98.0</c:v>
                </c:pt>
                <c:pt idx="1">
                  <c:v>100.0</c:v>
                </c:pt>
                <c:pt idx="2">
                  <c:v>43.0</c:v>
                </c:pt>
                <c:pt idx="3">
                  <c:v>99.0</c:v>
                </c:pt>
                <c:pt idx="5">
                  <c:v>100.0</c:v>
                </c:pt>
                <c:pt idx="6">
                  <c:v>95.0</c:v>
                </c:pt>
                <c:pt idx="7">
                  <c:v>98.0</c:v>
                </c:pt>
                <c:pt idx="8">
                  <c:v>78.0</c:v>
                </c:pt>
                <c:pt idx="9">
                  <c:v>100.0</c:v>
                </c:pt>
                <c:pt idx="10">
                  <c:v>100.0</c:v>
                </c:pt>
                <c:pt idx="11">
                  <c:v>98.0</c:v>
                </c:pt>
                <c:pt idx="13">
                  <c:v>99.0</c:v>
                </c:pt>
                <c:pt idx="14">
                  <c:v>99.0</c:v>
                </c:pt>
                <c:pt idx="15">
                  <c:v>25.0</c:v>
                </c:pt>
                <c:pt idx="16">
                  <c:v>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4445768"/>
        <c:axId val="2114440600"/>
        <c:axId val="0"/>
      </c:bar3DChart>
      <c:catAx>
        <c:axId val="211444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4440600"/>
        <c:crosses val="autoZero"/>
        <c:auto val="1"/>
        <c:lblAlgn val="ctr"/>
        <c:lblOffset val="100"/>
        <c:noMultiLvlLbl val="0"/>
      </c:catAx>
      <c:valAx>
        <c:axId val="2114440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4445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</a:t>
            </a:r>
            <a:r>
              <a:rPr lang="en-US" baseline="0"/>
              <a:t> 12</a:t>
            </a:r>
          </a:p>
          <a:p>
            <a:pPr>
              <a:defRPr/>
            </a:pPr>
            <a:r>
              <a:rPr lang="en-US" sz="1200" baseline="0"/>
              <a:t>1st Hour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Roster2nd'!$R$4:$R$24</c:f>
              <c:numCache>
                <c:formatCode>General</c:formatCode>
                <c:ptCount val="21"/>
                <c:pt idx="0">
                  <c:v>9.0</c:v>
                </c:pt>
                <c:pt idx="1">
                  <c:v>8.0</c:v>
                </c:pt>
                <c:pt idx="2">
                  <c:v>10.0</c:v>
                </c:pt>
                <c:pt idx="3">
                  <c:v>5.0</c:v>
                </c:pt>
                <c:pt idx="4">
                  <c:v>7.0</c:v>
                </c:pt>
                <c:pt idx="5">
                  <c:v>8.0</c:v>
                </c:pt>
                <c:pt idx="6">
                  <c:v>10.0</c:v>
                </c:pt>
                <c:pt idx="8">
                  <c:v>4.0</c:v>
                </c:pt>
                <c:pt idx="9">
                  <c:v>9.0</c:v>
                </c:pt>
                <c:pt idx="10">
                  <c:v>10.0</c:v>
                </c:pt>
                <c:pt idx="11">
                  <c:v>6.0</c:v>
                </c:pt>
                <c:pt idx="12">
                  <c:v>7.0</c:v>
                </c:pt>
                <c:pt idx="13">
                  <c:v>11.0</c:v>
                </c:pt>
                <c:pt idx="14">
                  <c:v>7.0</c:v>
                </c:pt>
                <c:pt idx="15">
                  <c:v>8.0</c:v>
                </c:pt>
                <c:pt idx="16">
                  <c:v>6.0</c:v>
                </c:pt>
                <c:pt idx="18">
                  <c:v>3.0</c:v>
                </c:pt>
                <c:pt idx="19">
                  <c:v>15.0</c:v>
                </c:pt>
                <c:pt idx="20">
                  <c:v>9.0</c:v>
                </c:pt>
              </c:numCache>
            </c:numRef>
          </c:val>
        </c:ser>
        <c:ser>
          <c:idx val="2"/>
          <c:order val="1"/>
          <c:tx>
            <c:v>Test</c:v>
          </c:tx>
          <c:invertIfNegative val="0"/>
          <c:val>
            <c:numRef>
              <c:f>'Student Roster2nd'!$T$4:$T$24</c:f>
              <c:numCache>
                <c:formatCode>General</c:formatCode>
                <c:ptCount val="21"/>
                <c:pt idx="0">
                  <c:v>43.0</c:v>
                </c:pt>
                <c:pt idx="1">
                  <c:v>68.0</c:v>
                </c:pt>
                <c:pt idx="2">
                  <c:v>73.0</c:v>
                </c:pt>
                <c:pt idx="3">
                  <c:v>48.0</c:v>
                </c:pt>
                <c:pt idx="4">
                  <c:v>60.0</c:v>
                </c:pt>
                <c:pt idx="5">
                  <c:v>30.0</c:v>
                </c:pt>
                <c:pt idx="6">
                  <c:v>75.0</c:v>
                </c:pt>
                <c:pt idx="8">
                  <c:v>18.0</c:v>
                </c:pt>
                <c:pt idx="9">
                  <c:v>86.0</c:v>
                </c:pt>
                <c:pt idx="11">
                  <c:v>22.5</c:v>
                </c:pt>
                <c:pt idx="12">
                  <c:v>45.0</c:v>
                </c:pt>
                <c:pt idx="13">
                  <c:v>83.0</c:v>
                </c:pt>
                <c:pt idx="14">
                  <c:v>100.0</c:v>
                </c:pt>
                <c:pt idx="15">
                  <c:v>43.0</c:v>
                </c:pt>
                <c:pt idx="16">
                  <c:v>22.5</c:v>
                </c:pt>
                <c:pt idx="18">
                  <c:v>87.0</c:v>
                </c:pt>
                <c:pt idx="19">
                  <c:v>100.0</c:v>
                </c:pt>
                <c:pt idx="20">
                  <c:v>18.0</c:v>
                </c:pt>
              </c:numCache>
            </c:numRef>
          </c:val>
        </c:ser>
        <c:ser>
          <c:idx val="4"/>
          <c:order val="2"/>
          <c:tx>
            <c:v>Retake</c:v>
          </c:tx>
          <c:invertIfNegative val="0"/>
          <c:val>
            <c:numRef>
              <c:f>'Student Roster2nd'!$V$4:$V$24</c:f>
              <c:numCache>
                <c:formatCode>General</c:formatCode>
                <c:ptCount val="21"/>
                <c:pt idx="0">
                  <c:v>78.0</c:v>
                </c:pt>
                <c:pt idx="1">
                  <c:v>68.0</c:v>
                </c:pt>
                <c:pt idx="2">
                  <c:v>97.0</c:v>
                </c:pt>
                <c:pt idx="3">
                  <c:v>72.0</c:v>
                </c:pt>
                <c:pt idx="4">
                  <c:v>72.0</c:v>
                </c:pt>
                <c:pt idx="5">
                  <c:v>70.0</c:v>
                </c:pt>
                <c:pt idx="6">
                  <c:v>86.0</c:v>
                </c:pt>
                <c:pt idx="8">
                  <c:v>60.0</c:v>
                </c:pt>
                <c:pt idx="9">
                  <c:v>86.0</c:v>
                </c:pt>
                <c:pt idx="10">
                  <c:v>78.0</c:v>
                </c:pt>
                <c:pt idx="11">
                  <c:v>28.0</c:v>
                </c:pt>
                <c:pt idx="12">
                  <c:v>97.0</c:v>
                </c:pt>
                <c:pt idx="13">
                  <c:v>100.0</c:v>
                </c:pt>
                <c:pt idx="14">
                  <c:v>100.0</c:v>
                </c:pt>
                <c:pt idx="15">
                  <c:v>75.0</c:v>
                </c:pt>
                <c:pt idx="16">
                  <c:v>70.0</c:v>
                </c:pt>
                <c:pt idx="18">
                  <c:v>87.0</c:v>
                </c:pt>
                <c:pt idx="20">
                  <c:v>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051224"/>
        <c:axId val="2127056664"/>
        <c:axId val="0"/>
      </c:bar3DChart>
      <c:catAx>
        <c:axId val="2127051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7056664"/>
        <c:crosses val="autoZero"/>
        <c:auto val="1"/>
        <c:lblAlgn val="ctr"/>
        <c:lblOffset val="100"/>
        <c:noMultiLvlLbl val="0"/>
      </c:catAx>
      <c:valAx>
        <c:axId val="212705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Grades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051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Chapter 12 Test Averages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PreTest</c:v>
          </c:tx>
          <c:invertIfNegative val="0"/>
          <c:val>
            <c:numRef>
              <c:f>'Student Roster2nd'!$R$73</c:f>
              <c:numCache>
                <c:formatCode>0</c:formatCode>
                <c:ptCount val="1"/>
                <c:pt idx="0">
                  <c:v>8.270833333333333</c:v>
                </c:pt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val>
            <c:numRef>
              <c:f>'Student Roster2nd'!$T$73</c:f>
              <c:numCache>
                <c:formatCode>0</c:formatCode>
                <c:ptCount val="1"/>
                <c:pt idx="0">
                  <c:v>61.36363636363637</c:v>
                </c:pt>
              </c:numCache>
            </c:numRef>
          </c:val>
        </c:ser>
        <c:ser>
          <c:idx val="2"/>
          <c:order val="2"/>
          <c:tx>
            <c:v>Retake</c:v>
          </c:tx>
          <c:invertIfNegative val="0"/>
          <c:val>
            <c:numRef>
              <c:f>'Student Roster2nd'!$V$73</c:f>
              <c:numCache>
                <c:formatCode>0</c:formatCode>
                <c:ptCount val="1"/>
                <c:pt idx="0">
                  <c:v>82.02325581395348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6755208"/>
        <c:axId val="2116760632"/>
        <c:axId val="0"/>
      </c:bar3DChart>
      <c:catAx>
        <c:axId val="2116755208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6760632"/>
        <c:crosses val="autoZero"/>
        <c:auto val="1"/>
        <c:lblAlgn val="ctr"/>
        <c:lblOffset val="100"/>
        <c:noMultiLvlLbl val="0"/>
      </c:catAx>
      <c:valAx>
        <c:axId val="2116760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16755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1st Period Students Above 80% on Test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(No Students Above 80 on Pretest)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Students Above 80</c:v>
          </c:tx>
          <c:spPr>
            <a:scene3d>
              <a:camera prst="orthographicFront"/>
              <a:lightRig rig="threePt" dir="t"/>
            </a:scene3d>
            <a:sp3d/>
          </c:spPr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'Student Roster2nd'!$I$27:$I$28</c:f>
              <c:strCache>
                <c:ptCount val="2"/>
                <c:pt idx="0">
                  <c:v>Above 80%</c:v>
                </c:pt>
                <c:pt idx="1">
                  <c:v>Below 80%</c:v>
                </c:pt>
              </c:strCache>
            </c:strRef>
          </c:cat>
          <c:val>
            <c:numRef>
              <c:f>'Student Roster2nd'!$J$27:$J$28</c:f>
              <c:numCache>
                <c:formatCode>0%</c:formatCode>
                <c:ptCount val="2"/>
                <c:pt idx="0">
                  <c:v>0.523809523809524</c:v>
                </c:pt>
                <c:pt idx="1">
                  <c:v>0.476190476190476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1st Period Chemistry Pre/Post MidTerm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Roster2nd'!$K$3</c:f>
              <c:strCache>
                <c:ptCount val="1"/>
                <c:pt idx="0">
                  <c:v>MidTerm PreTest</c:v>
                </c:pt>
              </c:strCache>
            </c:strRef>
          </c:tx>
          <c:invertIfNegative val="0"/>
          <c:cat>
            <c:multiLvlStrRef>
              <c:f>'Student Roster2nd'!$A$4:$A$20</c:f>
            </c:multiLvlStrRef>
          </c:cat>
          <c:val>
            <c:numRef>
              <c:f>'Student Roster2nd'!$K$4:$K$20</c:f>
              <c:numCache>
                <c:formatCode>General</c:formatCode>
                <c:ptCount val="17"/>
                <c:pt idx="0">
                  <c:v>18.0</c:v>
                </c:pt>
                <c:pt idx="1">
                  <c:v>28.0</c:v>
                </c:pt>
                <c:pt idx="2">
                  <c:v>14.0</c:v>
                </c:pt>
                <c:pt idx="3">
                  <c:v>11.0</c:v>
                </c:pt>
                <c:pt idx="4">
                  <c:v>18.0</c:v>
                </c:pt>
                <c:pt idx="5">
                  <c:v>28.0</c:v>
                </c:pt>
                <c:pt idx="6">
                  <c:v>14.0</c:v>
                </c:pt>
                <c:pt idx="7">
                  <c:v>25.0</c:v>
                </c:pt>
                <c:pt idx="8">
                  <c:v>11.0</c:v>
                </c:pt>
                <c:pt idx="9">
                  <c:v>30.0</c:v>
                </c:pt>
                <c:pt idx="10">
                  <c:v>11.0</c:v>
                </c:pt>
                <c:pt idx="11">
                  <c:v>12.0</c:v>
                </c:pt>
                <c:pt idx="12">
                  <c:v>29.0</c:v>
                </c:pt>
                <c:pt idx="13">
                  <c:v>18.0</c:v>
                </c:pt>
                <c:pt idx="14">
                  <c:v>25.0</c:v>
                </c:pt>
                <c:pt idx="15">
                  <c:v>25.0</c:v>
                </c:pt>
                <c:pt idx="16">
                  <c:v>27.0</c:v>
                </c:pt>
              </c:numCache>
            </c:numRef>
          </c:val>
        </c:ser>
        <c:ser>
          <c:idx val="1"/>
          <c:order val="1"/>
          <c:tx>
            <c:strRef>
              <c:f>'Student Roster2nd'!$M$3</c:f>
              <c:strCache>
                <c:ptCount val="1"/>
                <c:pt idx="0">
                  <c:v>MidTerm Final</c:v>
                </c:pt>
              </c:strCache>
            </c:strRef>
          </c:tx>
          <c:invertIfNegative val="0"/>
          <c:cat>
            <c:multiLvlStrRef>
              <c:f>'Student Roster2nd'!$A$4:$A$20</c:f>
            </c:multiLvlStrRef>
          </c:cat>
          <c:val>
            <c:numRef>
              <c:f>'Student Roster2nd'!$M$4:$M$20</c:f>
              <c:numCache>
                <c:formatCode>General</c:formatCode>
                <c:ptCount val="17"/>
                <c:pt idx="0">
                  <c:v>70.0</c:v>
                </c:pt>
                <c:pt idx="1">
                  <c:v>62.0</c:v>
                </c:pt>
                <c:pt idx="2">
                  <c:v>94.0</c:v>
                </c:pt>
                <c:pt idx="3">
                  <c:v>45.0</c:v>
                </c:pt>
                <c:pt idx="4">
                  <c:v>64.0</c:v>
                </c:pt>
                <c:pt idx="5">
                  <c:v>55.0</c:v>
                </c:pt>
                <c:pt idx="6">
                  <c:v>65.0</c:v>
                </c:pt>
                <c:pt idx="7">
                  <c:v>74.0</c:v>
                </c:pt>
                <c:pt idx="8">
                  <c:v>75.0</c:v>
                </c:pt>
                <c:pt idx="9">
                  <c:v>83.0</c:v>
                </c:pt>
                <c:pt idx="10">
                  <c:v>83.0</c:v>
                </c:pt>
                <c:pt idx="11">
                  <c:v>63.0</c:v>
                </c:pt>
                <c:pt idx="12">
                  <c:v>92.0</c:v>
                </c:pt>
                <c:pt idx="13">
                  <c:v>94.0</c:v>
                </c:pt>
                <c:pt idx="14">
                  <c:v>95.0</c:v>
                </c:pt>
                <c:pt idx="15">
                  <c:v>56.0</c:v>
                </c:pt>
                <c:pt idx="16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808680"/>
        <c:axId val="2126814472"/>
        <c:axId val="0"/>
      </c:bar3DChart>
      <c:catAx>
        <c:axId val="212680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6814472"/>
        <c:crosses val="autoZero"/>
        <c:auto val="1"/>
        <c:lblAlgn val="ctr"/>
        <c:lblOffset val="100"/>
        <c:noMultiLvlLbl val="0"/>
      </c:catAx>
      <c:valAx>
        <c:axId val="2126814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MidTerm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808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</a:t>
            </a:r>
            <a:r>
              <a:rPr lang="en-US" baseline="0"/>
              <a:t> Period Pre/Post Test Results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Roster2nd'!$F$3</c:f>
              <c:strCache>
                <c:ptCount val="1"/>
                <c:pt idx="0">
                  <c:v>Chapter 4 PreTest</c:v>
                </c:pt>
              </c:strCache>
            </c:strRef>
          </c:tx>
          <c:invertIfNegative val="0"/>
          <c:cat>
            <c:multiLvlStrRef>
              <c:f>'Student Roster2nd'!$A$31:$A$47</c:f>
            </c:multiLvlStrRef>
          </c:cat>
          <c:val>
            <c:numRef>
              <c:f>'Student Roster2nd'!$F$31:$F$47</c:f>
              <c:numCache>
                <c:formatCode>General</c:formatCode>
                <c:ptCount val="17"/>
                <c:pt idx="0">
                  <c:v>33.0</c:v>
                </c:pt>
                <c:pt idx="1">
                  <c:v>23.0</c:v>
                </c:pt>
                <c:pt idx="3">
                  <c:v>33.0</c:v>
                </c:pt>
                <c:pt idx="4">
                  <c:v>18.0</c:v>
                </c:pt>
                <c:pt idx="5">
                  <c:v>35.0</c:v>
                </c:pt>
                <c:pt idx="6">
                  <c:v>21.0</c:v>
                </c:pt>
                <c:pt idx="7">
                  <c:v>16.0</c:v>
                </c:pt>
                <c:pt idx="8">
                  <c:v>15.0</c:v>
                </c:pt>
                <c:pt idx="9">
                  <c:v>23.0</c:v>
                </c:pt>
                <c:pt idx="11">
                  <c:v>42.0</c:v>
                </c:pt>
                <c:pt idx="12">
                  <c:v>30.0</c:v>
                </c:pt>
                <c:pt idx="13">
                  <c:v>49.0</c:v>
                </c:pt>
                <c:pt idx="14">
                  <c:v>39.0</c:v>
                </c:pt>
                <c:pt idx="15">
                  <c:v>33.0</c:v>
                </c:pt>
                <c:pt idx="16">
                  <c:v>35.0</c:v>
                </c:pt>
              </c:numCache>
            </c:numRef>
          </c:val>
        </c:ser>
        <c:ser>
          <c:idx val="1"/>
          <c:order val="1"/>
          <c:tx>
            <c:strRef>
              <c:f>'Student Roster2nd'!$H$3</c:f>
              <c:strCache>
                <c:ptCount val="1"/>
                <c:pt idx="0">
                  <c:v>Chapter 4 Test</c:v>
                </c:pt>
              </c:strCache>
            </c:strRef>
          </c:tx>
          <c:invertIfNegative val="0"/>
          <c:cat>
            <c:multiLvlStrRef>
              <c:f>'Student Roster2nd'!$A$31:$A$47</c:f>
            </c:multiLvlStrRef>
          </c:cat>
          <c:val>
            <c:numRef>
              <c:f>'Student Roster2nd'!$H$31:$H$47</c:f>
              <c:numCache>
                <c:formatCode>General</c:formatCode>
                <c:ptCount val="17"/>
                <c:pt idx="0">
                  <c:v>97.0</c:v>
                </c:pt>
                <c:pt idx="1">
                  <c:v>89.0</c:v>
                </c:pt>
                <c:pt idx="2">
                  <c:v>28.0</c:v>
                </c:pt>
                <c:pt idx="3">
                  <c:v>82.0</c:v>
                </c:pt>
                <c:pt idx="4">
                  <c:v>79.0</c:v>
                </c:pt>
                <c:pt idx="5">
                  <c:v>92.0</c:v>
                </c:pt>
                <c:pt idx="6">
                  <c:v>80.0</c:v>
                </c:pt>
                <c:pt idx="7">
                  <c:v>78.0</c:v>
                </c:pt>
                <c:pt idx="8">
                  <c:v>81.0</c:v>
                </c:pt>
                <c:pt idx="9">
                  <c:v>94.0</c:v>
                </c:pt>
                <c:pt idx="11">
                  <c:v>95.0</c:v>
                </c:pt>
                <c:pt idx="12">
                  <c:v>70.0</c:v>
                </c:pt>
                <c:pt idx="13">
                  <c:v>95.0</c:v>
                </c:pt>
                <c:pt idx="14">
                  <c:v>98.0</c:v>
                </c:pt>
                <c:pt idx="16">
                  <c:v>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605720"/>
        <c:axId val="2124235016"/>
        <c:axId val="0"/>
      </c:bar3DChart>
      <c:catAx>
        <c:axId val="212360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4235016"/>
        <c:crosses val="autoZero"/>
        <c:auto val="1"/>
        <c:lblAlgn val="ctr"/>
        <c:lblOffset val="100"/>
        <c:noMultiLvlLbl val="0"/>
      </c:catAx>
      <c:valAx>
        <c:axId val="2124235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3605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</a:t>
            </a:r>
            <a:r>
              <a:rPr lang="en-US" baseline="0"/>
              <a:t> Period Pre/Post MidTerm Results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Roster2nd'!$K$3</c:f>
              <c:strCache>
                <c:ptCount val="1"/>
                <c:pt idx="0">
                  <c:v>MidTerm PreTest</c:v>
                </c:pt>
              </c:strCache>
            </c:strRef>
          </c:tx>
          <c:invertIfNegative val="0"/>
          <c:cat>
            <c:multiLvlStrRef>
              <c:f>'Student Roster2nd'!$A$31:$A$47</c:f>
            </c:multiLvlStrRef>
          </c:cat>
          <c:val>
            <c:numRef>
              <c:f>'Student Roster2nd'!$K$31:$K$47</c:f>
              <c:numCache>
                <c:formatCode>General</c:formatCode>
                <c:ptCount val="17"/>
                <c:pt idx="0">
                  <c:v>11.0</c:v>
                </c:pt>
                <c:pt idx="1">
                  <c:v>18.0</c:v>
                </c:pt>
                <c:pt idx="2">
                  <c:v>18.0</c:v>
                </c:pt>
                <c:pt idx="3">
                  <c:v>16.0</c:v>
                </c:pt>
                <c:pt idx="4">
                  <c:v>18.0</c:v>
                </c:pt>
                <c:pt idx="5">
                  <c:v>19.0</c:v>
                </c:pt>
                <c:pt idx="6">
                  <c:v>12.0</c:v>
                </c:pt>
                <c:pt idx="7">
                  <c:v>18.0</c:v>
                </c:pt>
                <c:pt idx="8">
                  <c:v>16.0</c:v>
                </c:pt>
                <c:pt idx="9">
                  <c:v>16.0</c:v>
                </c:pt>
                <c:pt idx="11">
                  <c:v>22.0</c:v>
                </c:pt>
                <c:pt idx="12">
                  <c:v>18.0</c:v>
                </c:pt>
                <c:pt idx="13">
                  <c:v>16.0</c:v>
                </c:pt>
                <c:pt idx="14">
                  <c:v>18.0</c:v>
                </c:pt>
                <c:pt idx="15">
                  <c:v>11.0</c:v>
                </c:pt>
                <c:pt idx="16">
                  <c:v>28.0</c:v>
                </c:pt>
              </c:numCache>
            </c:numRef>
          </c:val>
        </c:ser>
        <c:ser>
          <c:idx val="1"/>
          <c:order val="1"/>
          <c:tx>
            <c:strRef>
              <c:f>'Student Roster2nd'!$M$3</c:f>
              <c:strCache>
                <c:ptCount val="1"/>
                <c:pt idx="0">
                  <c:v>MidTerm Final</c:v>
                </c:pt>
              </c:strCache>
            </c:strRef>
          </c:tx>
          <c:invertIfNegative val="0"/>
          <c:cat>
            <c:multiLvlStrRef>
              <c:f>'Student Roster2nd'!$A$31:$A$47</c:f>
            </c:multiLvlStrRef>
          </c:cat>
          <c:val>
            <c:numRef>
              <c:f>'Student Roster2nd'!$M$31:$M$47</c:f>
              <c:numCache>
                <c:formatCode>General</c:formatCode>
                <c:ptCount val="17"/>
                <c:pt idx="0">
                  <c:v>99.0</c:v>
                </c:pt>
                <c:pt idx="1">
                  <c:v>98.0</c:v>
                </c:pt>
                <c:pt idx="2">
                  <c:v>30.0</c:v>
                </c:pt>
                <c:pt idx="3">
                  <c:v>61.0</c:v>
                </c:pt>
                <c:pt idx="4">
                  <c:v>66.0</c:v>
                </c:pt>
                <c:pt idx="5">
                  <c:v>78.0</c:v>
                </c:pt>
                <c:pt idx="6">
                  <c:v>74.0</c:v>
                </c:pt>
                <c:pt idx="7">
                  <c:v>62.0</c:v>
                </c:pt>
                <c:pt idx="8">
                  <c:v>76.0</c:v>
                </c:pt>
                <c:pt idx="9">
                  <c:v>95.0</c:v>
                </c:pt>
                <c:pt idx="11">
                  <c:v>98.0</c:v>
                </c:pt>
                <c:pt idx="12">
                  <c:v>80.0</c:v>
                </c:pt>
                <c:pt idx="13">
                  <c:v>89.0</c:v>
                </c:pt>
                <c:pt idx="14">
                  <c:v>95.0</c:v>
                </c:pt>
                <c:pt idx="15">
                  <c:v>50.0</c:v>
                </c:pt>
                <c:pt idx="16">
                  <c:v>76.0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6449928"/>
        <c:axId val="2116454984"/>
        <c:axId val="0"/>
      </c:bar3DChart>
      <c:catAx>
        <c:axId val="211644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116454984"/>
        <c:crosses val="autoZero"/>
        <c:auto val="1"/>
        <c:lblAlgn val="ctr"/>
        <c:lblOffset val="100"/>
        <c:noMultiLvlLbl val="0"/>
      </c:catAx>
      <c:valAx>
        <c:axId val="21164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6449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4th Period Students Above 80% on Test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100" b="1" i="0" baseline="0">
                <a:effectLst/>
              </a:rPr>
              <a:t>(No Students Above 80 on Pretest)</a:t>
            </a:r>
            <a:endParaRPr lang="en-US" sz="11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'Student Roster2nd'!$I$50:$I$51</c:f>
              <c:strCache>
                <c:ptCount val="2"/>
                <c:pt idx="0">
                  <c:v>Above 80%</c:v>
                </c:pt>
                <c:pt idx="1">
                  <c:v>Below 80%</c:v>
                </c:pt>
              </c:strCache>
            </c:strRef>
          </c:cat>
          <c:val>
            <c:numRef>
              <c:f>'Student Roster2nd'!$J$50:$J$51</c:f>
              <c:numCache>
                <c:formatCode>0%</c:formatCode>
                <c:ptCount val="2"/>
                <c:pt idx="0">
                  <c:v>0.764705882352941</c:v>
                </c:pt>
                <c:pt idx="1">
                  <c:v>0.235294117647059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6th Period Pre/Post Test Results</a:t>
            </a: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Roster2nd'!$F$3</c:f>
              <c:strCache>
                <c:ptCount val="1"/>
                <c:pt idx="0">
                  <c:v>Chapter 4 PreTest</c:v>
                </c:pt>
              </c:strCache>
            </c:strRef>
          </c:tx>
          <c:invertIfNegative val="0"/>
          <c:cat>
            <c:multiLvlStrRef>
              <c:f>'Student Roster2nd'!$A$54:$A$67</c:f>
            </c:multiLvlStrRef>
          </c:cat>
          <c:val>
            <c:numRef>
              <c:f>'Student Roster2nd'!$F$54:$F$67</c:f>
              <c:numCache>
                <c:formatCode>General</c:formatCode>
                <c:ptCount val="14"/>
                <c:pt idx="0">
                  <c:v>37.0</c:v>
                </c:pt>
                <c:pt idx="1">
                  <c:v>30.0</c:v>
                </c:pt>
                <c:pt idx="2">
                  <c:v>18.0</c:v>
                </c:pt>
                <c:pt idx="3">
                  <c:v>16.0</c:v>
                </c:pt>
                <c:pt idx="4">
                  <c:v>19.0</c:v>
                </c:pt>
                <c:pt idx="5">
                  <c:v>22.0</c:v>
                </c:pt>
                <c:pt idx="6">
                  <c:v>15.0</c:v>
                </c:pt>
                <c:pt idx="7">
                  <c:v>42.0</c:v>
                </c:pt>
                <c:pt idx="8">
                  <c:v>21.0</c:v>
                </c:pt>
                <c:pt idx="9">
                  <c:v>37.0</c:v>
                </c:pt>
                <c:pt idx="10">
                  <c:v>5.0</c:v>
                </c:pt>
                <c:pt idx="11">
                  <c:v>15.0</c:v>
                </c:pt>
                <c:pt idx="12">
                  <c:v>12.0</c:v>
                </c:pt>
                <c:pt idx="13">
                  <c:v>49.0</c:v>
                </c:pt>
              </c:numCache>
            </c:numRef>
          </c:val>
        </c:ser>
        <c:ser>
          <c:idx val="1"/>
          <c:order val="1"/>
          <c:tx>
            <c:strRef>
              <c:f>'Student Roster2nd'!$H$3</c:f>
              <c:strCache>
                <c:ptCount val="1"/>
                <c:pt idx="0">
                  <c:v>Chapter 4 Test</c:v>
                </c:pt>
              </c:strCache>
            </c:strRef>
          </c:tx>
          <c:invertIfNegative val="0"/>
          <c:cat>
            <c:multiLvlStrRef>
              <c:f>'Student Roster2nd'!$A$54:$A$67</c:f>
            </c:multiLvlStrRef>
          </c:cat>
          <c:val>
            <c:numRef>
              <c:f>'Student Roster2nd'!$H$54:$H$67</c:f>
              <c:numCache>
                <c:formatCode>General</c:formatCode>
                <c:ptCount val="14"/>
                <c:pt idx="0">
                  <c:v>67.0</c:v>
                </c:pt>
                <c:pt idx="1">
                  <c:v>72.0</c:v>
                </c:pt>
                <c:pt idx="2">
                  <c:v>38.0</c:v>
                </c:pt>
                <c:pt idx="3">
                  <c:v>80.0</c:v>
                </c:pt>
                <c:pt idx="4">
                  <c:v>60.0</c:v>
                </c:pt>
                <c:pt idx="5">
                  <c:v>55.0</c:v>
                </c:pt>
                <c:pt idx="7">
                  <c:v>88.0</c:v>
                </c:pt>
                <c:pt idx="8">
                  <c:v>83.0</c:v>
                </c:pt>
                <c:pt idx="9">
                  <c:v>74.0</c:v>
                </c:pt>
                <c:pt idx="10">
                  <c:v>24.0</c:v>
                </c:pt>
                <c:pt idx="11">
                  <c:v>93.0</c:v>
                </c:pt>
                <c:pt idx="12">
                  <c:v>56.0</c:v>
                </c:pt>
                <c:pt idx="13">
                  <c:v>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879752"/>
        <c:axId val="2126885224"/>
        <c:axId val="0"/>
      </c:bar3DChart>
      <c:catAx>
        <c:axId val="212687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6885224"/>
        <c:crosses val="autoZero"/>
        <c:auto val="1"/>
        <c:lblAlgn val="ctr"/>
        <c:lblOffset val="100"/>
        <c:noMultiLvlLbl val="0"/>
      </c:catAx>
      <c:valAx>
        <c:axId val="2126885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879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6th Period Pre/Post Test Results</a:t>
            </a: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'Student Roster2nd'!$K$3</c:f>
              <c:strCache>
                <c:ptCount val="1"/>
                <c:pt idx="0">
                  <c:v>MidTerm PreTest</c:v>
                </c:pt>
              </c:strCache>
            </c:strRef>
          </c:tx>
          <c:invertIfNegative val="0"/>
          <c:cat>
            <c:multiLvlStrRef>
              <c:f>'Student Roster2nd'!$A$54:$A$67</c:f>
            </c:multiLvlStrRef>
          </c:cat>
          <c:val>
            <c:numRef>
              <c:f>'Student Roster2nd'!$K$54:$K$67</c:f>
              <c:numCache>
                <c:formatCode>General</c:formatCode>
                <c:ptCount val="14"/>
                <c:pt idx="0">
                  <c:v>8.0</c:v>
                </c:pt>
                <c:pt idx="1">
                  <c:v>15.0</c:v>
                </c:pt>
                <c:pt idx="2">
                  <c:v>9.0</c:v>
                </c:pt>
                <c:pt idx="3">
                  <c:v>12.0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18.0</c:v>
                </c:pt>
                <c:pt idx="8">
                  <c:v>13.0</c:v>
                </c:pt>
                <c:pt idx="9">
                  <c:v>13.0</c:v>
                </c:pt>
                <c:pt idx="10">
                  <c:v>7.0</c:v>
                </c:pt>
                <c:pt idx="11">
                  <c:v>14.0</c:v>
                </c:pt>
                <c:pt idx="12">
                  <c:v>11.0</c:v>
                </c:pt>
                <c:pt idx="13">
                  <c:v>18.0</c:v>
                </c:pt>
              </c:numCache>
            </c:numRef>
          </c:val>
        </c:ser>
        <c:ser>
          <c:idx val="1"/>
          <c:order val="1"/>
          <c:tx>
            <c:strRef>
              <c:f>'Student Roster2nd'!$M$3</c:f>
              <c:strCache>
                <c:ptCount val="1"/>
                <c:pt idx="0">
                  <c:v>MidTerm Final</c:v>
                </c:pt>
              </c:strCache>
            </c:strRef>
          </c:tx>
          <c:invertIfNegative val="0"/>
          <c:cat>
            <c:multiLvlStrRef>
              <c:f>'Student Roster2nd'!$A$54:$A$67</c:f>
            </c:multiLvlStrRef>
          </c:cat>
          <c:val>
            <c:numRef>
              <c:f>'Student Roster2nd'!$M$54:$M$67</c:f>
              <c:numCache>
                <c:formatCode>General</c:formatCode>
                <c:ptCount val="14"/>
                <c:pt idx="0">
                  <c:v>39.0</c:v>
                </c:pt>
                <c:pt idx="1">
                  <c:v>80.0</c:v>
                </c:pt>
                <c:pt idx="2">
                  <c:v>60.0</c:v>
                </c:pt>
                <c:pt idx="3">
                  <c:v>82.0</c:v>
                </c:pt>
                <c:pt idx="4">
                  <c:v>45.0</c:v>
                </c:pt>
                <c:pt idx="5">
                  <c:v>51.0</c:v>
                </c:pt>
                <c:pt idx="6">
                  <c:v>30.0</c:v>
                </c:pt>
                <c:pt idx="7">
                  <c:v>95.0</c:v>
                </c:pt>
                <c:pt idx="8">
                  <c:v>79.0</c:v>
                </c:pt>
                <c:pt idx="9">
                  <c:v>69.0</c:v>
                </c:pt>
                <c:pt idx="10">
                  <c:v>61.0</c:v>
                </c:pt>
                <c:pt idx="11">
                  <c:v>87.0</c:v>
                </c:pt>
                <c:pt idx="12">
                  <c:v>50.0</c:v>
                </c:pt>
                <c:pt idx="13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115720"/>
        <c:axId val="2126127944"/>
        <c:axId val="0"/>
      </c:bar3DChart>
      <c:catAx>
        <c:axId val="212611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 Name</a:t>
                </a:r>
              </a:p>
            </c:rich>
          </c:tx>
          <c:overlay val="0"/>
        </c:title>
        <c:majorTickMark val="out"/>
        <c:minorTickMark val="none"/>
        <c:tickLblPos val="nextTo"/>
        <c:crossAx val="2126127944"/>
        <c:crosses val="autoZero"/>
        <c:auto val="1"/>
        <c:lblAlgn val="ctr"/>
        <c:lblOffset val="100"/>
        <c:noMultiLvlLbl val="0"/>
      </c:catAx>
      <c:valAx>
        <c:axId val="2126127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6115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6th Period Students Above 80% on Test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100" b="1" i="0" baseline="0">
                <a:effectLst/>
              </a:rPr>
              <a:t>(No Students Above 80 on Pretest)</a:t>
            </a:r>
            <a:endParaRPr lang="en-US" sz="11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'Student Roster2nd'!$I$70:$I$71</c:f>
              <c:strCache>
                <c:ptCount val="2"/>
                <c:pt idx="0">
                  <c:v>Above 80%</c:v>
                </c:pt>
                <c:pt idx="1">
                  <c:v>Below 80%</c:v>
                </c:pt>
              </c:strCache>
            </c:strRef>
          </c:cat>
          <c:val>
            <c:numRef>
              <c:f>'Student Roster2nd'!$J$70:$J$71</c:f>
              <c:numCache>
                <c:formatCode>0%</c:formatCode>
                <c:ptCount val="2"/>
                <c:pt idx="0">
                  <c:v>0.357142857142857</c:v>
                </c:pt>
                <c:pt idx="1">
                  <c:v>0.642857142857143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9"/>
  <sheetViews>
    <sheetView tabSelected="1" topLeftCell="A87" workbookViewId="0">
      <pane xSplit="1" topLeftCell="B1" activePane="topRight" state="frozen"/>
      <selection pane="topRight" activeCell="E105" sqref="E105"/>
    </sheetView>
  </sheetViews>
  <sheetFormatPr baseColWidth="10" defaultColWidth="8.83203125" defaultRowHeight="14" x14ac:dyDescent="0"/>
  <cols>
    <col min="1" max="1" width="20.33203125" hidden="1" customWidth="1"/>
    <col min="3" max="3" width="8.83203125" customWidth="1"/>
    <col min="5" max="5" width="11.6640625" style="6" customWidth="1"/>
    <col min="6" max="6" width="13.6640625" style="6" customWidth="1"/>
    <col min="9" max="9" width="9.6640625" style="6" customWidth="1"/>
    <col min="13" max="13" width="9.6640625" bestFit="1" customWidth="1"/>
    <col min="21" max="22" width="8.83203125" style="7"/>
  </cols>
  <sheetData>
    <row r="2" spans="1:28" s="8" customFormat="1" ht="20" thickBot="1">
      <c r="A2" s="8" t="s">
        <v>0</v>
      </c>
      <c r="C2" s="8" t="s">
        <v>66</v>
      </c>
    </row>
    <row r="3" spans="1:28" s="9" customFormat="1" ht="15" thickTop="1">
      <c r="D3" s="9" t="s">
        <v>4</v>
      </c>
      <c r="F3" s="9" t="s">
        <v>43</v>
      </c>
      <c r="H3" s="9" t="s">
        <v>5</v>
      </c>
      <c r="J3" s="9" t="s">
        <v>10</v>
      </c>
      <c r="K3" s="9" t="s">
        <v>6</v>
      </c>
      <c r="M3" s="9" t="s">
        <v>7</v>
      </c>
      <c r="O3" s="9" t="s">
        <v>9</v>
      </c>
      <c r="Q3" s="9" t="s">
        <v>98</v>
      </c>
      <c r="T3" s="9" t="s">
        <v>99</v>
      </c>
      <c r="V3" s="9" t="s">
        <v>124</v>
      </c>
      <c r="X3" s="9" t="s">
        <v>105</v>
      </c>
      <c r="Z3" s="9" t="s">
        <v>118</v>
      </c>
      <c r="AB3" s="9" t="s">
        <v>119</v>
      </c>
    </row>
    <row r="4" spans="1:28" s="10" customFormat="1">
      <c r="A4" s="7" t="s">
        <v>46</v>
      </c>
      <c r="F4" s="10">
        <v>42</v>
      </c>
      <c r="H4" s="10">
        <v>91</v>
      </c>
      <c r="J4" s="10">
        <v>1</v>
      </c>
      <c r="K4" s="10">
        <v>18</v>
      </c>
      <c r="M4" s="10">
        <v>70</v>
      </c>
      <c r="R4" s="10">
        <v>9</v>
      </c>
      <c r="T4" s="10">
        <v>43</v>
      </c>
      <c r="V4" s="10">
        <v>78</v>
      </c>
      <c r="X4" s="10">
        <v>88</v>
      </c>
      <c r="Z4" s="10">
        <v>70</v>
      </c>
      <c r="AB4" s="10">
        <v>80</v>
      </c>
    </row>
    <row r="5" spans="1:28">
      <c r="A5" s="7" t="s">
        <v>47</v>
      </c>
      <c r="F5" s="6">
        <v>12</v>
      </c>
      <c r="G5" s="7"/>
      <c r="H5">
        <v>62</v>
      </c>
      <c r="K5">
        <v>28</v>
      </c>
      <c r="M5">
        <v>62</v>
      </c>
      <c r="R5">
        <v>8</v>
      </c>
      <c r="T5">
        <v>68</v>
      </c>
      <c r="V5" s="7">
        <v>68</v>
      </c>
      <c r="X5">
        <v>70</v>
      </c>
      <c r="Z5">
        <v>60</v>
      </c>
      <c r="AB5">
        <v>60</v>
      </c>
    </row>
    <row r="6" spans="1:28" s="10" customFormat="1">
      <c r="A6" s="7" t="s">
        <v>48</v>
      </c>
      <c r="F6" s="10">
        <v>14</v>
      </c>
      <c r="H6" s="10">
        <v>95</v>
      </c>
      <c r="J6" s="10">
        <v>1</v>
      </c>
      <c r="K6" s="10">
        <v>14</v>
      </c>
      <c r="M6" s="10">
        <v>94</v>
      </c>
      <c r="O6" s="10">
        <v>1</v>
      </c>
      <c r="R6" s="10">
        <v>10</v>
      </c>
      <c r="T6" s="10">
        <v>73</v>
      </c>
      <c r="V6" s="10">
        <v>97</v>
      </c>
      <c r="X6" s="10">
        <v>88</v>
      </c>
      <c r="Z6" s="10">
        <v>70</v>
      </c>
      <c r="AB6" s="10">
        <v>90</v>
      </c>
    </row>
    <row r="7" spans="1:28">
      <c r="A7" s="7" t="s">
        <v>49</v>
      </c>
      <c r="F7" s="6">
        <v>26</v>
      </c>
      <c r="G7" s="7"/>
      <c r="H7">
        <v>75</v>
      </c>
      <c r="K7">
        <v>11</v>
      </c>
      <c r="M7">
        <v>45</v>
      </c>
      <c r="R7">
        <v>5</v>
      </c>
      <c r="T7">
        <v>48</v>
      </c>
      <c r="V7" s="7">
        <v>72</v>
      </c>
      <c r="X7">
        <v>85</v>
      </c>
      <c r="Z7">
        <v>70</v>
      </c>
      <c r="AB7">
        <v>70</v>
      </c>
    </row>
    <row r="8" spans="1:28" s="10" customFormat="1">
      <c r="A8" s="7" t="s">
        <v>50</v>
      </c>
      <c r="F8" s="10">
        <v>21</v>
      </c>
      <c r="H8" s="10">
        <v>74</v>
      </c>
      <c r="K8" s="10">
        <v>18</v>
      </c>
      <c r="M8" s="10">
        <v>64</v>
      </c>
      <c r="R8" s="10">
        <v>7</v>
      </c>
      <c r="T8" s="10">
        <v>60</v>
      </c>
      <c r="V8" s="10">
        <v>72</v>
      </c>
      <c r="X8" s="10">
        <v>90</v>
      </c>
      <c r="Z8" s="10">
        <v>80</v>
      </c>
      <c r="AB8" s="10">
        <v>80</v>
      </c>
    </row>
    <row r="9" spans="1:28">
      <c r="A9" s="7" t="s">
        <v>51</v>
      </c>
      <c r="F9" s="6">
        <v>23</v>
      </c>
      <c r="G9" s="7"/>
      <c r="H9">
        <v>72</v>
      </c>
      <c r="K9">
        <v>28</v>
      </c>
      <c r="M9">
        <v>55</v>
      </c>
      <c r="R9">
        <v>8</v>
      </c>
      <c r="T9">
        <v>30</v>
      </c>
      <c r="V9" s="7">
        <v>70</v>
      </c>
      <c r="X9">
        <v>75</v>
      </c>
      <c r="Z9">
        <v>70</v>
      </c>
      <c r="AB9">
        <v>70</v>
      </c>
    </row>
    <row r="10" spans="1:28" s="10" customFormat="1">
      <c r="A10" s="7" t="s">
        <v>52</v>
      </c>
      <c r="F10" s="10">
        <v>26</v>
      </c>
      <c r="K10" s="10">
        <v>14</v>
      </c>
      <c r="M10" s="10">
        <v>65</v>
      </c>
      <c r="R10" s="10">
        <v>10</v>
      </c>
      <c r="T10" s="10">
        <v>75</v>
      </c>
      <c r="V10" s="10">
        <v>86</v>
      </c>
      <c r="Z10" s="10">
        <v>75</v>
      </c>
      <c r="AB10" s="10">
        <v>75</v>
      </c>
    </row>
    <row r="11" spans="1:28">
      <c r="A11" s="7" t="s">
        <v>53</v>
      </c>
      <c r="F11" s="6">
        <v>23</v>
      </c>
      <c r="G11" s="7"/>
      <c r="H11">
        <v>61</v>
      </c>
      <c r="K11">
        <v>25</v>
      </c>
      <c r="M11">
        <v>74</v>
      </c>
      <c r="Z11">
        <v>65</v>
      </c>
      <c r="AB11">
        <v>70</v>
      </c>
    </row>
    <row r="12" spans="1:28" s="10" customFormat="1">
      <c r="A12" s="7" t="s">
        <v>54</v>
      </c>
      <c r="F12" s="10">
        <v>25</v>
      </c>
      <c r="H12" s="10">
        <v>77</v>
      </c>
      <c r="J12" s="10">
        <v>1</v>
      </c>
      <c r="K12" s="10">
        <v>11</v>
      </c>
      <c r="M12" s="10">
        <v>75</v>
      </c>
      <c r="R12" s="10">
        <v>4</v>
      </c>
      <c r="T12" s="10">
        <v>18</v>
      </c>
      <c r="V12" s="10">
        <v>60</v>
      </c>
      <c r="Z12" s="10">
        <v>60</v>
      </c>
      <c r="AB12" s="10">
        <v>70</v>
      </c>
    </row>
    <row r="13" spans="1:28">
      <c r="A13" s="7" t="s">
        <v>55</v>
      </c>
      <c r="F13" s="6">
        <v>26</v>
      </c>
      <c r="G13" s="7"/>
      <c r="H13">
        <v>66</v>
      </c>
      <c r="K13">
        <v>30</v>
      </c>
      <c r="M13">
        <v>83</v>
      </c>
      <c r="O13">
        <v>1</v>
      </c>
      <c r="R13">
        <v>9</v>
      </c>
      <c r="T13">
        <v>86</v>
      </c>
      <c r="V13" s="7">
        <v>86</v>
      </c>
      <c r="Z13">
        <v>60</v>
      </c>
      <c r="AB13">
        <v>70</v>
      </c>
    </row>
    <row r="14" spans="1:28" s="10" customFormat="1">
      <c r="A14" s="7" t="s">
        <v>56</v>
      </c>
      <c r="F14" s="10">
        <v>16</v>
      </c>
      <c r="H14" s="10">
        <v>72</v>
      </c>
      <c r="K14" s="10">
        <v>11</v>
      </c>
      <c r="M14" s="10">
        <v>83</v>
      </c>
      <c r="O14" s="10">
        <v>1</v>
      </c>
      <c r="R14" s="10">
        <v>10</v>
      </c>
      <c r="V14" s="10">
        <v>78</v>
      </c>
      <c r="X14" s="10">
        <v>90</v>
      </c>
      <c r="Z14" s="10">
        <v>75</v>
      </c>
      <c r="AB14" s="10">
        <v>80</v>
      </c>
    </row>
    <row r="15" spans="1:28">
      <c r="A15" s="7" t="s">
        <v>57</v>
      </c>
      <c r="F15" s="6">
        <v>20</v>
      </c>
      <c r="G15" s="7"/>
      <c r="H15">
        <v>78</v>
      </c>
      <c r="J15">
        <v>1</v>
      </c>
      <c r="K15">
        <v>12</v>
      </c>
      <c r="M15">
        <v>63</v>
      </c>
      <c r="R15">
        <v>6</v>
      </c>
      <c r="T15">
        <v>22.5</v>
      </c>
      <c r="V15" s="7">
        <v>28</v>
      </c>
      <c r="X15">
        <v>75</v>
      </c>
      <c r="Z15">
        <v>70</v>
      </c>
      <c r="AB15">
        <v>80</v>
      </c>
    </row>
    <row r="16" spans="1:28" s="10" customFormat="1">
      <c r="A16" s="7" t="s">
        <v>58</v>
      </c>
      <c r="F16" s="10">
        <v>37</v>
      </c>
      <c r="H16" s="10">
        <v>92</v>
      </c>
      <c r="J16" s="10">
        <v>1</v>
      </c>
      <c r="K16" s="10">
        <v>29</v>
      </c>
      <c r="M16" s="10">
        <v>92</v>
      </c>
      <c r="O16" s="10">
        <v>1</v>
      </c>
      <c r="R16" s="10">
        <v>7</v>
      </c>
      <c r="T16" s="10">
        <v>45</v>
      </c>
      <c r="V16" s="10">
        <v>97</v>
      </c>
      <c r="X16" s="10">
        <v>90</v>
      </c>
      <c r="Z16" s="10">
        <v>70</v>
      </c>
      <c r="AB16" s="10">
        <v>55</v>
      </c>
    </row>
    <row r="17" spans="1:28">
      <c r="A17" s="7" t="s">
        <v>59</v>
      </c>
      <c r="F17" s="6">
        <v>23</v>
      </c>
      <c r="G17" s="7"/>
      <c r="H17">
        <v>77</v>
      </c>
      <c r="J17">
        <v>1</v>
      </c>
      <c r="K17">
        <v>18</v>
      </c>
      <c r="M17">
        <v>94</v>
      </c>
      <c r="O17">
        <v>1</v>
      </c>
      <c r="R17">
        <v>11</v>
      </c>
      <c r="T17">
        <v>83</v>
      </c>
      <c r="V17" s="7">
        <v>100</v>
      </c>
      <c r="X17">
        <v>90</v>
      </c>
      <c r="Z17">
        <v>90</v>
      </c>
      <c r="AB17">
        <v>70</v>
      </c>
    </row>
    <row r="18" spans="1:28" s="10" customFormat="1">
      <c r="A18" s="7" t="s">
        <v>60</v>
      </c>
      <c r="F18" s="10">
        <v>46</v>
      </c>
      <c r="H18" s="10">
        <v>92</v>
      </c>
      <c r="J18" s="10">
        <v>1</v>
      </c>
      <c r="K18" s="10">
        <v>25</v>
      </c>
      <c r="M18" s="10">
        <v>95</v>
      </c>
      <c r="O18" s="10">
        <v>1</v>
      </c>
      <c r="R18" s="10">
        <v>7</v>
      </c>
      <c r="T18" s="10">
        <v>100</v>
      </c>
      <c r="V18" s="10">
        <v>100</v>
      </c>
      <c r="X18" s="10">
        <v>90</v>
      </c>
      <c r="Z18" s="10">
        <v>90</v>
      </c>
      <c r="AB18" s="10">
        <v>90</v>
      </c>
    </row>
    <row r="19" spans="1:28">
      <c r="A19" s="7" t="s">
        <v>61</v>
      </c>
      <c r="F19" s="6">
        <v>26</v>
      </c>
      <c r="G19" s="7"/>
      <c r="H19">
        <v>91</v>
      </c>
      <c r="J19">
        <v>1</v>
      </c>
      <c r="K19">
        <v>25</v>
      </c>
      <c r="M19">
        <v>56</v>
      </c>
      <c r="R19">
        <v>8</v>
      </c>
      <c r="T19">
        <v>43</v>
      </c>
      <c r="V19" s="7">
        <v>75</v>
      </c>
      <c r="X19">
        <v>88</v>
      </c>
      <c r="Z19">
        <v>65</v>
      </c>
      <c r="AB19">
        <v>70</v>
      </c>
    </row>
    <row r="20" spans="1:28" s="10" customFormat="1">
      <c r="A20" s="7" t="s">
        <v>62</v>
      </c>
      <c r="F20" s="10">
        <v>21</v>
      </c>
      <c r="H20" s="10">
        <v>77</v>
      </c>
      <c r="J20" s="10">
        <v>1</v>
      </c>
      <c r="K20" s="10">
        <v>27</v>
      </c>
      <c r="M20" s="10">
        <v>80</v>
      </c>
      <c r="O20" s="10">
        <v>1</v>
      </c>
      <c r="R20" s="10">
        <v>6</v>
      </c>
      <c r="T20" s="10">
        <v>22.5</v>
      </c>
      <c r="V20" s="10">
        <v>70</v>
      </c>
      <c r="X20" s="10">
        <v>90</v>
      </c>
      <c r="Z20" s="10">
        <v>70</v>
      </c>
      <c r="AB20" s="10">
        <v>65</v>
      </c>
    </row>
    <row r="21" spans="1:28" s="6" customFormat="1">
      <c r="A21" s="7" t="s">
        <v>63</v>
      </c>
      <c r="F21" s="6">
        <v>16</v>
      </c>
      <c r="H21" s="6">
        <v>70</v>
      </c>
      <c r="K21" s="6">
        <v>15</v>
      </c>
      <c r="M21" s="6">
        <v>64</v>
      </c>
      <c r="U21" s="7"/>
      <c r="V21" s="7"/>
      <c r="Z21" s="6">
        <v>60</v>
      </c>
      <c r="AB21" s="6">
        <v>70</v>
      </c>
    </row>
    <row r="22" spans="1:28" s="6" customFormat="1">
      <c r="A22" s="7" t="s">
        <v>1</v>
      </c>
      <c r="F22" s="13">
        <v>14</v>
      </c>
      <c r="K22" s="10">
        <v>13</v>
      </c>
      <c r="M22" s="10">
        <v>70</v>
      </c>
      <c r="R22" s="10">
        <v>3</v>
      </c>
      <c r="T22" s="10">
        <v>87</v>
      </c>
      <c r="U22" s="7"/>
      <c r="V22" s="10">
        <v>87</v>
      </c>
      <c r="X22" s="10">
        <v>70</v>
      </c>
      <c r="AB22" s="10">
        <v>60</v>
      </c>
    </row>
    <row r="23" spans="1:28">
      <c r="A23" s="7" t="s">
        <v>64</v>
      </c>
      <c r="F23" s="6">
        <v>46</v>
      </c>
      <c r="H23">
        <v>89</v>
      </c>
      <c r="J23">
        <v>1</v>
      </c>
      <c r="K23">
        <v>22</v>
      </c>
      <c r="M23">
        <v>98</v>
      </c>
      <c r="O23">
        <v>1</v>
      </c>
      <c r="R23">
        <v>15</v>
      </c>
      <c r="T23">
        <v>100</v>
      </c>
      <c r="X23">
        <v>90</v>
      </c>
      <c r="Z23">
        <v>80</v>
      </c>
      <c r="AB23">
        <v>80</v>
      </c>
    </row>
    <row r="24" spans="1:28" s="7" customFormat="1">
      <c r="A24" s="7" t="s">
        <v>65</v>
      </c>
      <c r="F24" s="7">
        <v>37</v>
      </c>
      <c r="H24" s="7">
        <v>89</v>
      </c>
      <c r="J24" s="7">
        <v>1</v>
      </c>
      <c r="K24" s="10">
        <v>13</v>
      </c>
      <c r="M24" s="10">
        <v>63</v>
      </c>
      <c r="O24" s="4"/>
      <c r="R24" s="10">
        <v>9</v>
      </c>
      <c r="T24" s="10">
        <v>18</v>
      </c>
      <c r="V24" s="7">
        <v>78</v>
      </c>
      <c r="X24" s="10">
        <v>85</v>
      </c>
      <c r="Z24" s="7">
        <v>65</v>
      </c>
      <c r="AB24" s="10">
        <v>80</v>
      </c>
    </row>
    <row r="25" spans="1:28" s="7" customFormat="1">
      <c r="A25" s="7">
        <v>21</v>
      </c>
      <c r="J25" s="6">
        <v>11</v>
      </c>
      <c r="K25" s="13"/>
      <c r="M25" s="13"/>
      <c r="O25" s="6">
        <f>SUM(O4:O24)</f>
        <v>8</v>
      </c>
    </row>
    <row r="26" spans="1:28" s="7" customFormat="1">
      <c r="B26" s="7" t="s">
        <v>121</v>
      </c>
      <c r="F26" s="13">
        <f>AVERAGE(F7:F24)</f>
        <v>26.222222222222221</v>
      </c>
      <c r="H26" s="13">
        <f>AVERAGE(H5:H21)</f>
        <v>76.9375</v>
      </c>
      <c r="K26" s="13">
        <f>AVERAGE(K4:K24)</f>
        <v>19.38095238095238</v>
      </c>
      <c r="M26" s="14">
        <f>AVERAGE(M4:M24)</f>
        <v>73.571428571428569</v>
      </c>
      <c r="O26" s="4"/>
      <c r="R26" s="7">
        <f>AVERAGE(R4:R24)</f>
        <v>8</v>
      </c>
      <c r="T26" s="13">
        <f>AVERAGE(T4:T24)</f>
        <v>56.777777777777779</v>
      </c>
      <c r="U26" s="13"/>
      <c r="V26" s="13"/>
      <c r="X26" s="13">
        <f>AVERAGE(X4:X24)</f>
        <v>84.625</v>
      </c>
      <c r="Z26" s="13">
        <f>AVERAGE(Z4:Z24)</f>
        <v>70.75</v>
      </c>
      <c r="AB26" s="13">
        <f>AVERAGE(AB4:AC24)</f>
        <v>73.095238095238102</v>
      </c>
    </row>
    <row r="27" spans="1:28" s="7" customFormat="1">
      <c r="I27" s="6" t="s">
        <v>44</v>
      </c>
      <c r="J27" s="4">
        <f>J25/A25</f>
        <v>0.52380952380952384</v>
      </c>
      <c r="K27"/>
      <c r="L27"/>
      <c r="M27"/>
      <c r="N27"/>
      <c r="O27" s="4">
        <v>0.41</v>
      </c>
    </row>
    <row r="28" spans="1:28">
      <c r="I28" s="6" t="s">
        <v>45</v>
      </c>
      <c r="J28" s="4">
        <f>(A25-J25)/A25</f>
        <v>0.47619047619047616</v>
      </c>
    </row>
    <row r="29" spans="1:28" s="8" customFormat="1" ht="20" thickBot="1">
      <c r="A29" s="8" t="s">
        <v>0</v>
      </c>
      <c r="C29" s="8" t="s">
        <v>2</v>
      </c>
    </row>
    <row r="30" spans="1:28" s="9" customFormat="1" ht="15" thickTop="1">
      <c r="D30" s="9" t="s">
        <v>4</v>
      </c>
      <c r="F30" s="9" t="s">
        <v>43</v>
      </c>
      <c r="H30" s="9" t="s">
        <v>5</v>
      </c>
      <c r="J30" s="9" t="s">
        <v>10</v>
      </c>
      <c r="K30" s="9" t="s">
        <v>6</v>
      </c>
      <c r="M30" s="9" t="s">
        <v>7</v>
      </c>
      <c r="O30" s="9" t="s">
        <v>9</v>
      </c>
      <c r="Q30" s="9" t="s">
        <v>98</v>
      </c>
      <c r="T30" s="9" t="s">
        <v>99</v>
      </c>
      <c r="V30" s="9" t="s">
        <v>124</v>
      </c>
      <c r="X30" s="9" t="s">
        <v>105</v>
      </c>
      <c r="Z30" s="9" t="s">
        <v>120</v>
      </c>
      <c r="AB30" s="9" t="s">
        <v>119</v>
      </c>
    </row>
    <row r="31" spans="1:28" s="10" customFormat="1">
      <c r="A31" s="7" t="s">
        <v>67</v>
      </c>
      <c r="F31" s="10">
        <v>33</v>
      </c>
      <c r="H31" s="10">
        <v>97</v>
      </c>
      <c r="J31" s="10">
        <v>1</v>
      </c>
      <c r="K31" s="10">
        <v>11</v>
      </c>
      <c r="M31" s="10">
        <v>99</v>
      </c>
      <c r="O31" s="10">
        <v>1</v>
      </c>
      <c r="R31" s="10">
        <v>15</v>
      </c>
      <c r="T31" s="10">
        <v>98</v>
      </c>
      <c r="V31" s="10">
        <v>98</v>
      </c>
      <c r="Z31" s="10">
        <v>85</v>
      </c>
      <c r="AB31" s="10">
        <v>90</v>
      </c>
    </row>
    <row r="32" spans="1:28">
      <c r="A32" s="7" t="s">
        <v>68</v>
      </c>
      <c r="F32" s="6">
        <v>23</v>
      </c>
      <c r="H32">
        <v>89</v>
      </c>
      <c r="J32">
        <v>1</v>
      </c>
      <c r="K32">
        <v>18</v>
      </c>
      <c r="M32">
        <v>98</v>
      </c>
      <c r="O32">
        <v>1</v>
      </c>
      <c r="R32">
        <v>12</v>
      </c>
      <c r="T32">
        <v>100</v>
      </c>
      <c r="V32" s="7">
        <v>100</v>
      </c>
      <c r="X32">
        <v>95</v>
      </c>
      <c r="Z32">
        <v>90</v>
      </c>
      <c r="AB32">
        <v>90</v>
      </c>
    </row>
    <row r="33" spans="1:28" s="10" customFormat="1">
      <c r="A33" s="7" t="s">
        <v>69</v>
      </c>
      <c r="H33" s="10">
        <v>28</v>
      </c>
      <c r="K33" s="10">
        <v>18</v>
      </c>
      <c r="M33" s="10">
        <v>30</v>
      </c>
      <c r="R33" s="10">
        <v>4</v>
      </c>
      <c r="T33" s="10">
        <v>43</v>
      </c>
      <c r="V33" s="10">
        <v>43</v>
      </c>
      <c r="X33" s="10">
        <v>85</v>
      </c>
      <c r="AB33" s="10">
        <v>75</v>
      </c>
    </row>
    <row r="34" spans="1:28">
      <c r="A34" s="7" t="s">
        <v>70</v>
      </c>
      <c r="F34" s="6">
        <v>33</v>
      </c>
      <c r="H34">
        <v>82</v>
      </c>
      <c r="J34">
        <v>1</v>
      </c>
      <c r="K34">
        <v>16</v>
      </c>
      <c r="M34">
        <v>61</v>
      </c>
      <c r="R34">
        <v>9</v>
      </c>
      <c r="T34">
        <v>99</v>
      </c>
      <c r="V34" s="7">
        <v>99</v>
      </c>
      <c r="X34">
        <v>90</v>
      </c>
      <c r="Z34">
        <v>95</v>
      </c>
      <c r="AB34">
        <v>75</v>
      </c>
    </row>
    <row r="35" spans="1:28" s="10" customFormat="1">
      <c r="A35" s="7" t="s">
        <v>71</v>
      </c>
      <c r="F35" s="10">
        <v>18</v>
      </c>
      <c r="H35" s="10">
        <v>79</v>
      </c>
      <c r="J35" s="10">
        <v>1</v>
      </c>
      <c r="K35" s="10">
        <v>18</v>
      </c>
      <c r="M35" s="10">
        <v>66</v>
      </c>
      <c r="R35" s="10">
        <v>5</v>
      </c>
      <c r="T35" s="10">
        <v>28</v>
      </c>
      <c r="Z35" s="10">
        <v>55</v>
      </c>
      <c r="AB35" s="10">
        <v>80</v>
      </c>
    </row>
    <row r="36" spans="1:28">
      <c r="A36" s="7" t="s">
        <v>72</v>
      </c>
      <c r="F36" s="6">
        <v>35</v>
      </c>
      <c r="H36">
        <v>92</v>
      </c>
      <c r="J36">
        <v>1</v>
      </c>
      <c r="K36">
        <v>19</v>
      </c>
      <c r="M36">
        <v>78</v>
      </c>
      <c r="O36">
        <v>1</v>
      </c>
      <c r="R36">
        <v>11</v>
      </c>
      <c r="T36">
        <v>100</v>
      </c>
      <c r="V36" s="7">
        <v>100</v>
      </c>
      <c r="X36">
        <v>94</v>
      </c>
      <c r="Z36">
        <v>95</v>
      </c>
      <c r="AB36">
        <v>95</v>
      </c>
    </row>
    <row r="37" spans="1:28" s="10" customFormat="1">
      <c r="A37" s="7" t="s">
        <v>73</v>
      </c>
      <c r="F37" s="10">
        <v>21</v>
      </c>
      <c r="H37" s="10">
        <v>80</v>
      </c>
      <c r="J37" s="10">
        <v>1</v>
      </c>
      <c r="K37" s="10">
        <v>12</v>
      </c>
      <c r="M37" s="10">
        <v>74</v>
      </c>
      <c r="R37" s="10">
        <v>12</v>
      </c>
      <c r="T37" s="10">
        <v>70</v>
      </c>
      <c r="V37" s="10">
        <v>95</v>
      </c>
      <c r="X37" s="10">
        <v>90</v>
      </c>
      <c r="Z37" s="10">
        <v>80</v>
      </c>
      <c r="AB37" s="10">
        <v>75</v>
      </c>
    </row>
    <row r="38" spans="1:28">
      <c r="A38" s="7" t="s">
        <v>74</v>
      </c>
      <c r="F38" s="6">
        <v>16</v>
      </c>
      <c r="H38">
        <v>78</v>
      </c>
      <c r="J38">
        <v>1</v>
      </c>
      <c r="K38">
        <v>18</v>
      </c>
      <c r="M38">
        <v>62</v>
      </c>
      <c r="O38">
        <v>1</v>
      </c>
      <c r="R38">
        <v>8</v>
      </c>
      <c r="T38">
        <v>98</v>
      </c>
      <c r="V38" s="7">
        <v>98</v>
      </c>
      <c r="X38">
        <v>90</v>
      </c>
      <c r="Z38">
        <v>85</v>
      </c>
      <c r="AB38">
        <v>90</v>
      </c>
    </row>
    <row r="39" spans="1:28" s="10" customFormat="1">
      <c r="A39" s="7" t="s">
        <v>75</v>
      </c>
      <c r="F39" s="10">
        <v>15</v>
      </c>
      <c r="H39" s="10">
        <v>81</v>
      </c>
      <c r="J39" s="10">
        <v>1</v>
      </c>
      <c r="K39" s="10">
        <v>16</v>
      </c>
      <c r="M39" s="10">
        <v>76</v>
      </c>
      <c r="R39" s="10">
        <v>5</v>
      </c>
      <c r="T39" s="10">
        <v>35</v>
      </c>
      <c r="V39" s="10">
        <v>78</v>
      </c>
      <c r="X39" s="10">
        <v>85</v>
      </c>
      <c r="Z39" s="10">
        <v>50</v>
      </c>
      <c r="AB39" s="10">
        <v>55</v>
      </c>
    </row>
    <row r="40" spans="1:28">
      <c r="A40" s="7" t="s">
        <v>76</v>
      </c>
      <c r="F40" s="6">
        <v>23</v>
      </c>
      <c r="H40">
        <v>94</v>
      </c>
      <c r="J40">
        <v>1</v>
      </c>
      <c r="K40">
        <v>16</v>
      </c>
      <c r="M40">
        <v>95</v>
      </c>
      <c r="O40">
        <v>1</v>
      </c>
      <c r="R40">
        <v>12</v>
      </c>
      <c r="T40">
        <v>78</v>
      </c>
      <c r="V40" s="7">
        <v>100</v>
      </c>
      <c r="X40">
        <v>88</v>
      </c>
      <c r="Z40">
        <v>90</v>
      </c>
      <c r="AB40">
        <v>90</v>
      </c>
    </row>
    <row r="41" spans="1:28" s="10" customFormat="1">
      <c r="A41" s="7" t="s">
        <v>77</v>
      </c>
      <c r="T41" s="10">
        <v>100</v>
      </c>
      <c r="V41" s="10">
        <v>100</v>
      </c>
    </row>
    <row r="42" spans="1:28">
      <c r="A42" s="7" t="s">
        <v>78</v>
      </c>
      <c r="F42" s="6">
        <v>42</v>
      </c>
      <c r="H42">
        <v>95</v>
      </c>
      <c r="J42">
        <v>1</v>
      </c>
      <c r="K42">
        <v>22</v>
      </c>
      <c r="M42">
        <v>98</v>
      </c>
      <c r="O42">
        <v>1</v>
      </c>
      <c r="R42">
        <v>16</v>
      </c>
      <c r="T42">
        <v>98</v>
      </c>
      <c r="V42" s="7">
        <v>98</v>
      </c>
      <c r="X42">
        <v>90</v>
      </c>
      <c r="Z42">
        <v>95</v>
      </c>
      <c r="AB42">
        <v>90</v>
      </c>
    </row>
    <row r="43" spans="1:28" s="10" customFormat="1">
      <c r="A43" s="7" t="s">
        <v>79</v>
      </c>
      <c r="F43" s="10">
        <v>30</v>
      </c>
      <c r="H43" s="10">
        <v>70</v>
      </c>
      <c r="K43" s="10">
        <v>18</v>
      </c>
      <c r="M43" s="10">
        <v>80</v>
      </c>
      <c r="O43" s="10">
        <v>1</v>
      </c>
      <c r="Z43" s="10">
        <v>90</v>
      </c>
      <c r="AB43" s="10">
        <v>90</v>
      </c>
    </row>
    <row r="44" spans="1:28">
      <c r="A44" s="7" t="s">
        <v>80</v>
      </c>
      <c r="F44" s="6">
        <v>49</v>
      </c>
      <c r="H44">
        <v>95</v>
      </c>
      <c r="J44">
        <v>1</v>
      </c>
      <c r="K44">
        <v>16</v>
      </c>
      <c r="M44">
        <v>89</v>
      </c>
      <c r="O44">
        <v>1</v>
      </c>
      <c r="R44">
        <v>9</v>
      </c>
      <c r="T44">
        <v>99</v>
      </c>
      <c r="V44" s="7">
        <v>99</v>
      </c>
      <c r="X44">
        <v>95</v>
      </c>
      <c r="Z44">
        <v>95</v>
      </c>
      <c r="AB44">
        <v>95</v>
      </c>
    </row>
    <row r="45" spans="1:28" s="10" customFormat="1">
      <c r="A45" s="7" t="s">
        <v>81</v>
      </c>
      <c r="F45" s="10">
        <v>39</v>
      </c>
      <c r="H45" s="10">
        <v>98</v>
      </c>
      <c r="J45" s="10">
        <v>1</v>
      </c>
      <c r="K45" s="10">
        <v>18</v>
      </c>
      <c r="M45" s="10">
        <v>95</v>
      </c>
      <c r="O45" s="10">
        <v>1</v>
      </c>
      <c r="R45" s="10">
        <v>14</v>
      </c>
      <c r="V45" s="10">
        <v>99</v>
      </c>
      <c r="Z45" s="10">
        <v>95</v>
      </c>
      <c r="AB45" s="10">
        <v>95</v>
      </c>
    </row>
    <row r="46" spans="1:28">
      <c r="A46" s="7" t="s">
        <v>82</v>
      </c>
      <c r="F46" s="6">
        <v>33</v>
      </c>
      <c r="K46">
        <v>11</v>
      </c>
      <c r="M46">
        <v>50</v>
      </c>
      <c r="R46">
        <v>5</v>
      </c>
      <c r="T46">
        <v>25</v>
      </c>
      <c r="V46" s="7">
        <v>25</v>
      </c>
      <c r="Z46">
        <v>70</v>
      </c>
      <c r="AB46">
        <v>60</v>
      </c>
    </row>
    <row r="47" spans="1:28" s="10" customFormat="1">
      <c r="A47" s="7" t="s">
        <v>83</v>
      </c>
      <c r="F47" s="10">
        <v>35</v>
      </c>
      <c r="H47" s="10">
        <v>88</v>
      </c>
      <c r="J47" s="10">
        <v>1</v>
      </c>
      <c r="K47" s="10">
        <v>28</v>
      </c>
      <c r="M47" s="10">
        <v>76</v>
      </c>
      <c r="R47" s="10">
        <v>8</v>
      </c>
      <c r="T47" s="10">
        <v>75</v>
      </c>
      <c r="V47" s="10">
        <v>95</v>
      </c>
      <c r="Z47" s="10">
        <v>90</v>
      </c>
      <c r="AB47" s="10">
        <v>92</v>
      </c>
    </row>
    <row r="48" spans="1:28" s="6" customFormat="1">
      <c r="U48" s="7"/>
      <c r="V48" s="7"/>
    </row>
    <row r="49" spans="1:28" s="6" customFormat="1">
      <c r="A49" s="6">
        <v>17</v>
      </c>
      <c r="F49" s="13">
        <f>AVERAGE(F31:F48)</f>
        <v>29.666666666666668</v>
      </c>
      <c r="H49" s="13">
        <f>AVERAGE(H31:H48)</f>
        <v>83.066666666666663</v>
      </c>
      <c r="J49" s="6">
        <f>SUM(J31:J48)</f>
        <v>13</v>
      </c>
      <c r="K49" s="13">
        <f>AVERAGE(K31:K48)</f>
        <v>17.1875</v>
      </c>
      <c r="M49" s="13">
        <f>AVERAGE(M31:M48)</f>
        <v>76.6875</v>
      </c>
      <c r="O49" s="6">
        <f>SUM(O31:O48)</f>
        <v>9</v>
      </c>
      <c r="T49" s="13">
        <f>AVERAGE(T31:T47)</f>
        <v>76.400000000000006</v>
      </c>
      <c r="U49" s="13"/>
      <c r="V49" s="13"/>
    </row>
    <row r="50" spans="1:28">
      <c r="I50" s="6" t="s">
        <v>44</v>
      </c>
      <c r="J50" s="4">
        <f>J49/A49</f>
        <v>0.76470588235294112</v>
      </c>
      <c r="O50" s="4">
        <v>0.22</v>
      </c>
      <c r="X50" s="13">
        <f>AVERAGE(X31:X47)</f>
        <v>90.2</v>
      </c>
      <c r="Z50">
        <f>AVERAGE(Z31:Z47)</f>
        <v>84</v>
      </c>
      <c r="AB50" s="13">
        <f>AVERAGE(AB31:AB47)</f>
        <v>83.5625</v>
      </c>
    </row>
    <row r="51" spans="1:28">
      <c r="I51" s="6" t="s">
        <v>45</v>
      </c>
      <c r="J51" s="4">
        <f>(A49-J49)/A49</f>
        <v>0.23529411764705882</v>
      </c>
    </row>
    <row r="52" spans="1:28" s="8" customFormat="1" ht="20" thickBot="1">
      <c r="A52" s="8" t="s">
        <v>0</v>
      </c>
      <c r="C52" s="8" t="s">
        <v>3</v>
      </c>
    </row>
    <row r="53" spans="1:28" s="9" customFormat="1" ht="15" thickTop="1">
      <c r="D53" s="9" t="s">
        <v>4</v>
      </c>
      <c r="F53" s="9" t="s">
        <v>43</v>
      </c>
      <c r="H53" s="9" t="s">
        <v>5</v>
      </c>
      <c r="J53" s="9" t="s">
        <v>10</v>
      </c>
      <c r="K53" s="9" t="s">
        <v>6</v>
      </c>
      <c r="M53" s="9" t="s">
        <v>7</v>
      </c>
      <c r="O53" s="9" t="s">
        <v>9</v>
      </c>
      <c r="Q53" s="9" t="s">
        <v>98</v>
      </c>
      <c r="T53" s="9" t="s">
        <v>99</v>
      </c>
      <c r="V53" s="9" t="s">
        <v>123</v>
      </c>
      <c r="X53" s="9" t="s">
        <v>105</v>
      </c>
      <c r="Z53" s="9" t="s">
        <v>118</v>
      </c>
      <c r="AB53" s="9" t="s">
        <v>119</v>
      </c>
    </row>
    <row r="54" spans="1:28" s="10" customFormat="1">
      <c r="A54" s="7" t="s">
        <v>84</v>
      </c>
      <c r="F54" s="10">
        <v>37</v>
      </c>
      <c r="H54" s="10">
        <v>67</v>
      </c>
      <c r="K54" s="10">
        <v>8</v>
      </c>
      <c r="M54" s="10">
        <v>39</v>
      </c>
      <c r="R54" s="10">
        <v>2</v>
      </c>
      <c r="T54" s="10">
        <v>49</v>
      </c>
      <c r="X54" s="10">
        <v>75</v>
      </c>
      <c r="Z54" s="10">
        <v>50</v>
      </c>
      <c r="AB54" s="10">
        <v>75</v>
      </c>
    </row>
    <row r="55" spans="1:28">
      <c r="A55" s="7" t="s">
        <v>85</v>
      </c>
      <c r="F55" s="6">
        <v>30</v>
      </c>
      <c r="H55">
        <v>72</v>
      </c>
      <c r="K55">
        <v>15</v>
      </c>
      <c r="M55">
        <v>80</v>
      </c>
      <c r="O55">
        <v>1</v>
      </c>
      <c r="R55">
        <v>9</v>
      </c>
      <c r="X55">
        <v>85</v>
      </c>
      <c r="Z55">
        <v>50</v>
      </c>
      <c r="AB55">
        <v>85</v>
      </c>
    </row>
    <row r="56" spans="1:28" s="10" customFormat="1">
      <c r="A56" s="7" t="s">
        <v>86</v>
      </c>
      <c r="F56" s="10">
        <v>18</v>
      </c>
      <c r="H56" s="10">
        <v>38</v>
      </c>
      <c r="K56" s="10">
        <v>9</v>
      </c>
      <c r="M56" s="10">
        <v>60</v>
      </c>
      <c r="R56" s="10">
        <v>6</v>
      </c>
      <c r="T56" s="10">
        <v>95</v>
      </c>
      <c r="V56" s="10">
        <v>95</v>
      </c>
      <c r="X56" s="10">
        <v>70</v>
      </c>
      <c r="Z56" s="10">
        <v>65</v>
      </c>
      <c r="AB56" s="10">
        <v>80</v>
      </c>
    </row>
    <row r="57" spans="1:28">
      <c r="A57" s="7" t="s">
        <v>87</v>
      </c>
      <c r="F57" s="6">
        <v>16</v>
      </c>
      <c r="H57">
        <v>80</v>
      </c>
      <c r="J57">
        <v>1</v>
      </c>
      <c r="K57">
        <v>12</v>
      </c>
      <c r="M57">
        <v>82</v>
      </c>
      <c r="O57">
        <v>1</v>
      </c>
      <c r="R57">
        <v>9</v>
      </c>
      <c r="T57">
        <v>40</v>
      </c>
      <c r="V57" s="7">
        <v>92</v>
      </c>
      <c r="X57">
        <v>85</v>
      </c>
      <c r="Z57">
        <v>50</v>
      </c>
      <c r="AB57">
        <v>80</v>
      </c>
    </row>
    <row r="58" spans="1:28" s="10" customFormat="1">
      <c r="A58" s="7" t="s">
        <v>88</v>
      </c>
      <c r="F58" s="10">
        <v>19</v>
      </c>
      <c r="H58" s="10">
        <v>60</v>
      </c>
      <c r="K58" s="10">
        <v>7</v>
      </c>
      <c r="M58" s="10">
        <v>45</v>
      </c>
      <c r="R58" s="10">
        <v>2</v>
      </c>
      <c r="T58" s="10">
        <v>5</v>
      </c>
      <c r="V58" s="10">
        <v>40</v>
      </c>
      <c r="X58" s="10">
        <v>70</v>
      </c>
      <c r="Z58" s="10">
        <v>50</v>
      </c>
      <c r="AB58" s="10">
        <v>90</v>
      </c>
    </row>
    <row r="59" spans="1:28">
      <c r="A59" s="7" t="s">
        <v>89</v>
      </c>
      <c r="F59" s="6">
        <v>22</v>
      </c>
      <c r="H59">
        <v>55</v>
      </c>
      <c r="K59">
        <v>9</v>
      </c>
      <c r="M59">
        <v>51</v>
      </c>
      <c r="R59">
        <v>5</v>
      </c>
      <c r="T59">
        <v>23</v>
      </c>
      <c r="V59" s="7">
        <v>71</v>
      </c>
      <c r="X59">
        <v>75</v>
      </c>
      <c r="Z59">
        <v>70</v>
      </c>
      <c r="AB59">
        <v>50</v>
      </c>
    </row>
    <row r="60" spans="1:28" s="10" customFormat="1">
      <c r="A60" s="7" t="s">
        <v>90</v>
      </c>
      <c r="F60" s="10">
        <v>15</v>
      </c>
      <c r="K60" s="10">
        <v>10</v>
      </c>
      <c r="M60" s="10">
        <v>30</v>
      </c>
      <c r="R60" s="10">
        <v>4</v>
      </c>
      <c r="X60" s="10">
        <v>70</v>
      </c>
    </row>
    <row r="61" spans="1:28">
      <c r="A61" s="7" t="s">
        <v>91</v>
      </c>
      <c r="F61" s="6">
        <v>42</v>
      </c>
      <c r="H61">
        <v>88</v>
      </c>
      <c r="J61">
        <v>1</v>
      </c>
      <c r="K61">
        <v>18</v>
      </c>
      <c r="M61">
        <v>95</v>
      </c>
      <c r="O61">
        <v>1</v>
      </c>
      <c r="R61">
        <v>13</v>
      </c>
      <c r="T61">
        <v>99</v>
      </c>
      <c r="V61" s="7">
        <v>99</v>
      </c>
      <c r="X61">
        <v>95</v>
      </c>
      <c r="Z61">
        <v>60</v>
      </c>
      <c r="AB61">
        <v>90</v>
      </c>
    </row>
    <row r="62" spans="1:28" s="10" customFormat="1">
      <c r="A62" s="7" t="s">
        <v>92</v>
      </c>
      <c r="F62" s="10">
        <v>21</v>
      </c>
      <c r="H62" s="10">
        <v>83</v>
      </c>
      <c r="J62" s="10">
        <v>1</v>
      </c>
      <c r="K62" s="10">
        <v>13</v>
      </c>
      <c r="M62" s="10">
        <v>79</v>
      </c>
      <c r="O62" s="10">
        <v>1</v>
      </c>
      <c r="R62" s="10">
        <v>11</v>
      </c>
      <c r="T62" s="10">
        <v>63</v>
      </c>
      <c r="V62" s="10">
        <v>100</v>
      </c>
      <c r="X62" s="10">
        <v>90</v>
      </c>
      <c r="Z62" s="10">
        <v>65</v>
      </c>
      <c r="AB62" s="10">
        <v>80</v>
      </c>
    </row>
    <row r="63" spans="1:28">
      <c r="A63" s="7" t="s">
        <v>93</v>
      </c>
      <c r="F63" s="6">
        <v>37</v>
      </c>
      <c r="H63">
        <v>74</v>
      </c>
      <c r="K63">
        <v>13</v>
      </c>
      <c r="M63">
        <v>69</v>
      </c>
      <c r="R63">
        <v>9</v>
      </c>
      <c r="T63">
        <v>35</v>
      </c>
      <c r="V63" s="7">
        <v>83</v>
      </c>
      <c r="X63">
        <v>75</v>
      </c>
      <c r="Z63">
        <v>50</v>
      </c>
      <c r="AB63">
        <v>90</v>
      </c>
    </row>
    <row r="64" spans="1:28" s="10" customFormat="1">
      <c r="A64" s="7" t="s">
        <v>94</v>
      </c>
      <c r="F64" s="10">
        <v>5</v>
      </c>
      <c r="H64" s="10">
        <v>24</v>
      </c>
      <c r="K64" s="10">
        <v>7</v>
      </c>
      <c r="M64" s="10">
        <v>61</v>
      </c>
      <c r="R64" s="10">
        <v>3</v>
      </c>
      <c r="X64" s="10">
        <v>70</v>
      </c>
      <c r="Z64" s="10">
        <v>50</v>
      </c>
      <c r="AB64" s="10">
        <v>50</v>
      </c>
    </row>
    <row r="65" spans="1:28">
      <c r="A65" s="7" t="s">
        <v>95</v>
      </c>
      <c r="F65" s="6">
        <v>15</v>
      </c>
      <c r="H65">
        <v>93</v>
      </c>
      <c r="J65">
        <v>1</v>
      </c>
      <c r="K65">
        <v>14</v>
      </c>
      <c r="M65">
        <v>87</v>
      </c>
      <c r="O65">
        <v>1</v>
      </c>
      <c r="R65">
        <v>8</v>
      </c>
      <c r="T65">
        <v>30</v>
      </c>
      <c r="V65" s="7">
        <v>100</v>
      </c>
      <c r="X65">
        <v>85</v>
      </c>
      <c r="AB65">
        <v>60</v>
      </c>
    </row>
    <row r="66" spans="1:28" s="10" customFormat="1">
      <c r="A66" s="7" t="s">
        <v>96</v>
      </c>
      <c r="F66" s="10">
        <v>12</v>
      </c>
      <c r="H66" s="10">
        <v>56</v>
      </c>
      <c r="K66" s="10">
        <v>11</v>
      </c>
      <c r="M66" s="10">
        <v>50</v>
      </c>
      <c r="O66" s="10">
        <v>1</v>
      </c>
      <c r="R66" s="10">
        <v>5</v>
      </c>
      <c r="T66" s="10">
        <v>23</v>
      </c>
      <c r="V66" s="10">
        <v>38</v>
      </c>
      <c r="X66" s="10">
        <v>80</v>
      </c>
      <c r="Z66" s="10">
        <v>80</v>
      </c>
      <c r="AB66" s="10">
        <v>50</v>
      </c>
    </row>
    <row r="67" spans="1:28">
      <c r="A67" s="7" t="s">
        <v>97</v>
      </c>
      <c r="F67" s="6">
        <v>49</v>
      </c>
      <c r="H67">
        <v>89</v>
      </c>
      <c r="J67">
        <v>1</v>
      </c>
      <c r="K67">
        <v>18</v>
      </c>
      <c r="M67">
        <v>80</v>
      </c>
      <c r="O67">
        <v>1</v>
      </c>
      <c r="R67">
        <v>14</v>
      </c>
      <c r="T67">
        <v>70</v>
      </c>
      <c r="V67" s="7">
        <v>80</v>
      </c>
      <c r="X67">
        <v>90</v>
      </c>
      <c r="Z67">
        <v>80</v>
      </c>
      <c r="AB67">
        <v>75</v>
      </c>
    </row>
    <row r="69" spans="1:28">
      <c r="A69">
        <v>14</v>
      </c>
      <c r="F69" s="13">
        <f>AVERAGE(F54:F68)</f>
        <v>24.142857142857142</v>
      </c>
      <c r="H69" s="13">
        <f>AVERAGE(H54:H68)</f>
        <v>67.615384615384613</v>
      </c>
      <c r="J69">
        <f>SUM(J54:J68)</f>
        <v>5</v>
      </c>
      <c r="K69" s="13">
        <f>AVERAGE(K54:K67)</f>
        <v>11.714285714285714</v>
      </c>
      <c r="M69" s="13">
        <f>AVERAGE(M54:M68)</f>
        <v>64.857142857142861</v>
      </c>
      <c r="O69">
        <f>SUM(O54:O68)</f>
        <v>7</v>
      </c>
      <c r="R69" s="13">
        <f>AVERAGE(R54:R67)</f>
        <v>7.1428571428571432</v>
      </c>
      <c r="T69" s="13">
        <f>AVERAGE(T54:T67)</f>
        <v>48.363636363636367</v>
      </c>
      <c r="U69" s="13"/>
      <c r="V69" s="13"/>
      <c r="X69" s="13">
        <f>AVERAGE(X54:X67)</f>
        <v>79.642857142857139</v>
      </c>
    </row>
    <row r="70" spans="1:28">
      <c r="I70" s="6" t="s">
        <v>44</v>
      </c>
      <c r="J70" s="4">
        <f>J69/A69</f>
        <v>0.35714285714285715</v>
      </c>
      <c r="O70" s="4">
        <v>0.54</v>
      </c>
      <c r="Z70">
        <f>AVERAGE(Z54:Z67)</f>
        <v>60</v>
      </c>
      <c r="AB70" s="13">
        <f>AVERAGE(AB54:AB67)</f>
        <v>73.461538461538467</v>
      </c>
    </row>
    <row r="71" spans="1:28">
      <c r="I71" s="6" t="s">
        <v>45</v>
      </c>
      <c r="J71" s="4">
        <f>(A69-J69)/A69</f>
        <v>0.6428571428571429</v>
      </c>
    </row>
    <row r="72" spans="1:28">
      <c r="F72" s="6" t="s">
        <v>125</v>
      </c>
      <c r="H72" t="s">
        <v>25</v>
      </c>
      <c r="L72" t="s">
        <v>24</v>
      </c>
      <c r="M72" t="s">
        <v>25</v>
      </c>
    </row>
    <row r="73" spans="1:28" s="11" customFormat="1">
      <c r="A73" s="11" t="s">
        <v>8</v>
      </c>
      <c r="F73" s="15">
        <f>AVERAGE(F4:F24,F31:F47,F54:F67)</f>
        <v>26.46</v>
      </c>
      <c r="H73" s="15">
        <f>AVERAGE(H4:H24,H31:H47,H54:H67)</f>
        <v>77.127659574468083</v>
      </c>
      <c r="J73" s="12"/>
      <c r="L73" s="15">
        <f>AVERAGE(K4:K24,K31:K47,K54:K67)</f>
        <v>16.588235294117649</v>
      </c>
      <c r="M73" s="15">
        <f>AVERAGE(M4:M24,M31:M47,M54:M67)</f>
        <v>72.156862745098039</v>
      </c>
      <c r="O73" s="12">
        <v>0.46</v>
      </c>
      <c r="R73" s="15">
        <f>AVERAGE(R4:R24,R31:R47,R54:R67)</f>
        <v>8.2708333333333339</v>
      </c>
      <c r="T73" s="15">
        <f>AVERAGE(T4:T24,T31:T47,T54:T67)</f>
        <v>61.363636363636367</v>
      </c>
      <c r="V73" s="15">
        <f>AVERAGE(V4:V24,V31:V47,V54:V67)</f>
        <v>82.023255813953483</v>
      </c>
      <c r="X73" s="15">
        <f>AVERAGE(X4:X24,X31:X47,X54:X67)</f>
        <v>84.275000000000006</v>
      </c>
    </row>
    <row r="76" spans="1:28" s="8" customFormat="1" ht="20" thickBot="1">
      <c r="B76" s="8" t="s">
        <v>35</v>
      </c>
      <c r="N76" s="8" t="s">
        <v>100</v>
      </c>
    </row>
    <row r="77" spans="1:28" ht="15" thickTop="1"/>
    <row r="78" spans="1:28" s="9" customFormat="1">
      <c r="C78" s="9" t="s">
        <v>11</v>
      </c>
    </row>
    <row r="79" spans="1:28">
      <c r="A79" s="3" t="s">
        <v>12</v>
      </c>
      <c r="B79" s="1" t="s">
        <v>13</v>
      </c>
      <c r="C79" s="3">
        <v>2</v>
      </c>
      <c r="D79" s="3"/>
      <c r="E79" s="3"/>
      <c r="G79" s="2" t="s">
        <v>23</v>
      </c>
      <c r="H79" s="2"/>
      <c r="I79" s="2"/>
      <c r="O79" t="s">
        <v>11</v>
      </c>
    </row>
    <row r="80" spans="1:28">
      <c r="A80" s="3"/>
      <c r="B80" s="1" t="s">
        <v>14</v>
      </c>
      <c r="C80" s="3">
        <v>12</v>
      </c>
      <c r="D80" s="3"/>
      <c r="E80" s="3"/>
      <c r="L80" t="s">
        <v>12</v>
      </c>
      <c r="N80" t="s">
        <v>101</v>
      </c>
      <c r="O80">
        <v>5</v>
      </c>
      <c r="Q80" t="s">
        <v>23</v>
      </c>
    </row>
    <row r="81" spans="1:20">
      <c r="A81" s="3"/>
      <c r="B81" s="1" t="s">
        <v>15</v>
      </c>
      <c r="C81" s="3">
        <v>3</v>
      </c>
      <c r="D81" s="3"/>
      <c r="E81" s="3"/>
      <c r="G81" s="2"/>
      <c r="H81" s="2" t="s">
        <v>24</v>
      </c>
      <c r="I81" s="2" t="s">
        <v>25</v>
      </c>
      <c r="N81" t="s">
        <v>102</v>
      </c>
      <c r="O81">
        <v>4</v>
      </c>
      <c r="R81" t="s">
        <v>24</v>
      </c>
      <c r="S81" t="s">
        <v>25</v>
      </c>
      <c r="T81" t="s">
        <v>122</v>
      </c>
    </row>
    <row r="82" spans="1:20">
      <c r="A82" s="3"/>
      <c r="B82" s="1" t="s">
        <v>16</v>
      </c>
      <c r="C82" s="3">
        <v>3</v>
      </c>
      <c r="D82" s="3"/>
      <c r="E82" s="3"/>
      <c r="G82" s="2" t="s">
        <v>13</v>
      </c>
      <c r="H82" s="5">
        <v>62</v>
      </c>
      <c r="I82" s="2">
        <v>98</v>
      </c>
      <c r="N82" t="s">
        <v>103</v>
      </c>
      <c r="O82">
        <v>10</v>
      </c>
      <c r="Q82" t="s">
        <v>101</v>
      </c>
      <c r="R82">
        <v>5</v>
      </c>
      <c r="S82">
        <v>50</v>
      </c>
      <c r="T82">
        <v>80</v>
      </c>
    </row>
    <row r="83" spans="1:20">
      <c r="A83" s="3"/>
      <c r="B83" s="1" t="s">
        <v>17</v>
      </c>
      <c r="C83" s="3">
        <v>3</v>
      </c>
      <c r="D83" s="3"/>
      <c r="E83" s="3"/>
      <c r="G83" s="2" t="s">
        <v>26</v>
      </c>
      <c r="H83" s="2">
        <v>44</v>
      </c>
      <c r="I83" s="2">
        <v>86</v>
      </c>
      <c r="N83" t="s">
        <v>104</v>
      </c>
      <c r="O83">
        <v>10</v>
      </c>
      <c r="Q83" t="s">
        <v>102</v>
      </c>
      <c r="R83">
        <v>0</v>
      </c>
      <c r="S83">
        <v>40</v>
      </c>
      <c r="T83">
        <v>75</v>
      </c>
    </row>
    <row r="84" spans="1:20">
      <c r="A84" s="3"/>
      <c r="B84" s="1" t="s">
        <v>18</v>
      </c>
      <c r="C84" s="3">
        <v>29</v>
      </c>
      <c r="D84" s="3"/>
      <c r="E84" s="3"/>
      <c r="G84" s="2" t="s">
        <v>27</v>
      </c>
      <c r="H84" s="2">
        <v>63</v>
      </c>
      <c r="I84" s="2">
        <v>97</v>
      </c>
      <c r="Q84" t="s">
        <v>103</v>
      </c>
      <c r="R84">
        <v>4</v>
      </c>
      <c r="S84">
        <v>70</v>
      </c>
      <c r="T84">
        <v>90</v>
      </c>
    </row>
    <row r="85" spans="1:20">
      <c r="A85" s="3"/>
      <c r="B85" s="1" t="s">
        <v>19</v>
      </c>
      <c r="C85" s="3">
        <v>22</v>
      </c>
      <c r="D85" s="3"/>
      <c r="E85" s="3"/>
      <c r="G85" s="2" t="s">
        <v>28</v>
      </c>
      <c r="H85" s="2">
        <v>10</v>
      </c>
      <c r="I85" s="2">
        <v>93</v>
      </c>
      <c r="Q85" t="s">
        <v>104</v>
      </c>
      <c r="R85">
        <v>6</v>
      </c>
      <c r="S85">
        <v>60</v>
      </c>
      <c r="T85">
        <v>85</v>
      </c>
    </row>
    <row r="86" spans="1:20">
      <c r="A86" s="3"/>
      <c r="B86" s="1" t="s">
        <v>20</v>
      </c>
      <c r="C86" s="3">
        <v>12</v>
      </c>
      <c r="D86" s="3"/>
      <c r="E86" s="3"/>
      <c r="G86" s="2" t="s">
        <v>29</v>
      </c>
      <c r="H86" s="2">
        <v>9</v>
      </c>
      <c r="I86" s="2">
        <v>91</v>
      </c>
    </row>
    <row r="87" spans="1:20">
      <c r="A87" s="3"/>
      <c r="B87" s="1" t="s">
        <v>21</v>
      </c>
      <c r="C87" s="3">
        <v>12</v>
      </c>
      <c r="D87" s="3"/>
      <c r="E87" s="3"/>
      <c r="G87" s="2" t="s">
        <v>30</v>
      </c>
      <c r="H87" s="2">
        <v>16</v>
      </c>
      <c r="I87" s="2">
        <v>80</v>
      </c>
    </row>
    <row r="88" spans="1:20">
      <c r="A88" s="3"/>
      <c r="B88" s="1" t="s">
        <v>22</v>
      </c>
      <c r="C88" s="3">
        <v>22</v>
      </c>
      <c r="D88" s="3"/>
      <c r="E88" s="3"/>
      <c r="G88" s="2" t="s">
        <v>31</v>
      </c>
      <c r="H88" s="2">
        <v>19</v>
      </c>
      <c r="I88" s="2">
        <v>83</v>
      </c>
    </row>
    <row r="89" spans="1:20">
      <c r="G89" s="2" t="s">
        <v>32</v>
      </c>
      <c r="H89" s="2">
        <v>16</v>
      </c>
      <c r="I89" s="2">
        <v>78</v>
      </c>
    </row>
    <row r="90" spans="1:20">
      <c r="G90" s="2" t="s">
        <v>33</v>
      </c>
      <c r="H90" s="2">
        <v>18</v>
      </c>
      <c r="I90" s="2">
        <v>81</v>
      </c>
    </row>
    <row r="91" spans="1:20">
      <c r="G91" s="2" t="s">
        <v>34</v>
      </c>
      <c r="H91" s="2">
        <v>20</v>
      </c>
      <c r="I91" s="2">
        <v>83</v>
      </c>
    </row>
    <row r="97" spans="1:7" s="8" customFormat="1" ht="20" thickBot="1">
      <c r="A97" s="8" t="s">
        <v>36</v>
      </c>
    </row>
    <row r="98" spans="1:7" s="9" customFormat="1" ht="15" thickTop="1">
      <c r="E98" s="9" t="s">
        <v>38</v>
      </c>
      <c r="F98" s="9" t="s">
        <v>39</v>
      </c>
      <c r="G98" s="9" t="s">
        <v>40</v>
      </c>
    </row>
    <row r="99" spans="1:7">
      <c r="A99" t="s">
        <v>37</v>
      </c>
      <c r="E99" s="4">
        <v>0.72</v>
      </c>
      <c r="F99" s="4">
        <v>0.91</v>
      </c>
      <c r="G99" s="4">
        <v>0.83</v>
      </c>
    </row>
    <row r="104" spans="1:7" s="8" customFormat="1" ht="20" thickBot="1">
      <c r="A104" s="8" t="s">
        <v>41</v>
      </c>
    </row>
    <row r="105" spans="1:7" ht="15" thickTop="1">
      <c r="E105" s="6" t="s">
        <v>126</v>
      </c>
    </row>
    <row r="106" spans="1:7">
      <c r="A106" s="7" t="s">
        <v>42</v>
      </c>
      <c r="E106" s="6" t="s">
        <v>116</v>
      </c>
    </row>
    <row r="107" spans="1:7">
      <c r="A107" s="7" t="s">
        <v>0</v>
      </c>
      <c r="E107" s="6" t="s">
        <v>24</v>
      </c>
      <c r="F107" s="6" t="s">
        <v>117</v>
      </c>
    </row>
    <row r="108" spans="1:7">
      <c r="A108" s="7" t="s">
        <v>106</v>
      </c>
      <c r="E108" s="6">
        <v>2</v>
      </c>
      <c r="F108" s="6">
        <v>81</v>
      </c>
    </row>
    <row r="109" spans="1:7">
      <c r="A109" s="7" t="s">
        <v>107</v>
      </c>
      <c r="E109" s="6">
        <v>5</v>
      </c>
      <c r="F109" s="6">
        <v>99</v>
      </c>
    </row>
    <row r="110" spans="1:7">
      <c r="A110" s="7" t="s">
        <v>108</v>
      </c>
      <c r="E110" s="6">
        <v>3</v>
      </c>
      <c r="F110" s="6">
        <v>100</v>
      </c>
    </row>
    <row r="111" spans="1:7">
      <c r="A111" s="7" t="s">
        <v>109</v>
      </c>
      <c r="E111" s="6">
        <v>5</v>
      </c>
      <c r="F111" s="6">
        <v>99</v>
      </c>
    </row>
    <row r="112" spans="1:7">
      <c r="A112" s="7" t="s">
        <v>110</v>
      </c>
      <c r="E112" s="6">
        <v>2</v>
      </c>
      <c r="F112" s="6">
        <v>97</v>
      </c>
    </row>
    <row r="113" spans="1:6">
      <c r="A113" s="7" t="s">
        <v>111</v>
      </c>
      <c r="E113" s="6">
        <v>3</v>
      </c>
      <c r="F113" s="6">
        <v>99</v>
      </c>
    </row>
    <row r="114" spans="1:6">
      <c r="A114" s="7" t="s">
        <v>112</v>
      </c>
      <c r="E114" s="6">
        <v>4</v>
      </c>
      <c r="F114" s="6">
        <v>88</v>
      </c>
    </row>
    <row r="115" spans="1:6">
      <c r="A115" s="7" t="s">
        <v>113</v>
      </c>
      <c r="E115" s="6">
        <v>7</v>
      </c>
      <c r="F115" s="6">
        <v>97</v>
      </c>
    </row>
    <row r="116" spans="1:6">
      <c r="A116" s="7" t="s">
        <v>114</v>
      </c>
      <c r="E116" s="6">
        <v>2</v>
      </c>
      <c r="F116" s="6">
        <v>87</v>
      </c>
    </row>
    <row r="117" spans="1:6">
      <c r="A117" t="s">
        <v>115</v>
      </c>
      <c r="E117" s="6">
        <v>8</v>
      </c>
      <c r="F117" s="6">
        <v>100</v>
      </c>
    </row>
    <row r="119" spans="1:6">
      <c r="E119" s="13">
        <f>AVERAGE(E108:E117)</f>
        <v>4.0999999999999996</v>
      </c>
      <c r="F119" s="13">
        <f>AVERAGE(F108:F117)</f>
        <v>94.7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16</vt:i4>
      </vt:variant>
    </vt:vector>
  </HeadingPairs>
  <TitlesOfParts>
    <vt:vector size="17" baseType="lpstr">
      <vt:lpstr>Student Roster2nd</vt:lpstr>
      <vt:lpstr>2ndPeriodTestResults</vt:lpstr>
      <vt:lpstr>2ndPeriodAbove80%</vt:lpstr>
      <vt:lpstr>2ndPeriodMidTermResults</vt:lpstr>
      <vt:lpstr>4thPeriodTestResults</vt:lpstr>
      <vt:lpstr>4thPeriodMidTermResults</vt:lpstr>
      <vt:lpstr>4thPeriodAbove80%</vt:lpstr>
      <vt:lpstr>6thPeriodTestResults</vt:lpstr>
      <vt:lpstr>6thPeriodMidTermResults</vt:lpstr>
      <vt:lpstr>6thPeriodAbove80%</vt:lpstr>
      <vt:lpstr>GrowthonAverage</vt:lpstr>
      <vt:lpstr>PercentStandards</vt:lpstr>
      <vt:lpstr>QuizletPercentComparisons</vt:lpstr>
      <vt:lpstr>6thPeriodCh12</vt:lpstr>
      <vt:lpstr>4thPeriodCh12</vt:lpstr>
      <vt:lpstr>1stPeriodCh12</vt:lpstr>
      <vt:lpstr>Chap12Averages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Leiker</dc:creator>
  <cp:lastModifiedBy>Ben Leiker</cp:lastModifiedBy>
  <cp:lastPrinted>2013-04-29T19:19:00Z</cp:lastPrinted>
  <dcterms:created xsi:type="dcterms:W3CDTF">2013-04-18T14:57:05Z</dcterms:created>
  <dcterms:modified xsi:type="dcterms:W3CDTF">2014-06-05T15:26:53Z</dcterms:modified>
</cp:coreProperties>
</file>