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25600" windowHeight="14960" tabRatio="940" activeTab="1"/>
  </bookViews>
  <sheets>
    <sheet name="Gender" sheetId="18" r:id="rId1"/>
    <sheet name="Student Roster2nd" sheetId="1" r:id="rId2"/>
    <sheet name="2ndPeriodTestResults" sheetId="2" r:id="rId3"/>
    <sheet name="2ndPeriodAbove80%" sheetId="3" r:id="rId4"/>
    <sheet name="2ndPeriodMidTermResults" sheetId="4" r:id="rId5"/>
    <sheet name="4thPeriodTestResults" sheetId="5" r:id="rId6"/>
    <sheet name="4thPeriodMidTermResults" sheetId="6" r:id="rId7"/>
    <sheet name="4thPeriodAbove80%" sheetId="7" r:id="rId8"/>
    <sheet name="PercentStandards" sheetId="12" r:id="rId9"/>
    <sheet name="QuizletPercentComparisons" sheetId="13" r:id="rId10"/>
    <sheet name="4thPeriodCh12" sheetId="15" r:id="rId11"/>
    <sheet name="1stPeriodCh12" sheetId="14" r:id="rId12"/>
    <sheet name="Chap12Averages" sheetId="17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0" i="1" l="1"/>
  <c r="Y60" i="1"/>
  <c r="W63" i="1"/>
  <c r="T63" i="1"/>
  <c r="R63" i="1"/>
  <c r="M63" i="1"/>
  <c r="L63" i="1"/>
  <c r="H63" i="1"/>
  <c r="F63" i="1"/>
  <c r="T59" i="1"/>
  <c r="F59" i="1"/>
  <c r="J59" i="1"/>
  <c r="J61" i="1"/>
  <c r="J60" i="1"/>
  <c r="F34" i="1"/>
  <c r="H34" i="1"/>
  <c r="R34" i="1"/>
  <c r="T34" i="1"/>
  <c r="O33" i="1"/>
  <c r="K34" i="1"/>
  <c r="M34" i="1"/>
  <c r="W60" i="1"/>
  <c r="W34" i="1"/>
  <c r="Y34" i="1"/>
  <c r="AA34" i="1"/>
  <c r="O59" i="1"/>
  <c r="M59" i="1"/>
  <c r="K59" i="1"/>
</calcChain>
</file>

<file path=xl/sharedStrings.xml><?xml version="1.0" encoding="utf-8"?>
<sst xmlns="http://schemas.openxmlformats.org/spreadsheetml/2006/main" count="150" uniqueCount="106">
  <si>
    <t>Student Name</t>
  </si>
  <si>
    <t>SCOTT, TREVOR</t>
  </si>
  <si>
    <t>Chemistry 4th Period</t>
  </si>
  <si>
    <t xml:space="preserve"> </t>
  </si>
  <si>
    <t>Chapter 4 Test</t>
  </si>
  <si>
    <t>MidTerm PreTest</t>
  </si>
  <si>
    <t>MidTerm Final</t>
  </si>
  <si>
    <t>Total Averages all Three Sections</t>
  </si>
  <si>
    <t>Students &gt;=80</t>
  </si>
  <si>
    <t>&gt;=80</t>
  </si>
  <si>
    <t># of Questions</t>
  </si>
  <si>
    <t>Standards Covered</t>
  </si>
  <si>
    <t>C1.2i</t>
  </si>
  <si>
    <t>C4.8a</t>
  </si>
  <si>
    <t>C4.8b</t>
  </si>
  <si>
    <t>C4.9a</t>
  </si>
  <si>
    <t>C4.9c</t>
  </si>
  <si>
    <t>C4.10a</t>
  </si>
  <si>
    <t>C4.10b</t>
  </si>
  <si>
    <t>C4.10c</t>
  </si>
  <si>
    <t>C4.10d</t>
  </si>
  <si>
    <t>C4.10e</t>
  </si>
  <si>
    <t>%Correct by Standard</t>
  </si>
  <si>
    <t>Pre</t>
  </si>
  <si>
    <t>Post</t>
  </si>
  <si>
    <t>C4.8A</t>
  </si>
  <si>
    <t>C4.8B</t>
  </si>
  <si>
    <t>C4.9A</t>
  </si>
  <si>
    <t>C4.9C</t>
  </si>
  <si>
    <t>C4.10A</t>
  </si>
  <si>
    <t>C4.10B</t>
  </si>
  <si>
    <t>C4.10C</t>
  </si>
  <si>
    <t>C4.10D</t>
  </si>
  <si>
    <t>C4.10E</t>
  </si>
  <si>
    <t>Chapter 4 Standard Analysis</t>
  </si>
  <si>
    <t>Chemistry Vocabulary Analysis</t>
  </si>
  <si>
    <t>Percent correct on vocabulary section</t>
  </si>
  <si>
    <t>Non Quizlet</t>
  </si>
  <si>
    <t>Quizlet Users</t>
  </si>
  <si>
    <t>Class Average on Vocabulary</t>
  </si>
  <si>
    <t>Calculus Related Rates Test</t>
  </si>
  <si>
    <t>Chapter 4 PreTest</t>
  </si>
  <si>
    <t>Above 80%</t>
  </si>
  <si>
    <t>Below 80%</t>
  </si>
  <si>
    <t>ANDERSON, JENNIFER</t>
  </si>
  <si>
    <t>BREW, TAMI</t>
  </si>
  <si>
    <t>CAYEMBERG, MYKAELA</t>
  </si>
  <si>
    <t>CESCOLINI, JOSEPH</t>
  </si>
  <si>
    <t>DAROS, BOBBI</t>
  </si>
  <si>
    <t>DEGENAER, ETHAN</t>
  </si>
  <si>
    <t>EISENREICH, MATTHEW</t>
  </si>
  <si>
    <t>FAUGHT, AVERY</t>
  </si>
  <si>
    <t>GONZALEZ, COLE</t>
  </si>
  <si>
    <t>GRAYVOLD, BRYCE</t>
  </si>
  <si>
    <t>GROSSKOPF, ANDREA</t>
  </si>
  <si>
    <t>GUILIANI, AUSTIN</t>
  </si>
  <si>
    <t>HOSKING, COURTENEY</t>
  </si>
  <si>
    <t>HULCE, BOBBI</t>
  </si>
  <si>
    <t>KELLY, BRYCE</t>
  </si>
  <si>
    <t>LACOUNT, JAMIE</t>
  </si>
  <si>
    <t>MOLN, ALYSSA</t>
  </si>
  <si>
    <t>NEUMANN, JORDEN</t>
  </si>
  <si>
    <t>SLAGLE, BARBARA</t>
  </si>
  <si>
    <t>ANDERSON, CHRISTINA</t>
  </si>
  <si>
    <t>BJORKMAN, JEREMY</t>
  </si>
  <si>
    <t>BRASIL, SHANE</t>
  </si>
  <si>
    <t>CHOUINARD, JESSICA</t>
  </si>
  <si>
    <t>CHRISTY, MARCUS</t>
  </si>
  <si>
    <t>CONDREY, ABIGAIL</t>
  </si>
  <si>
    <t>DEGENAER, IZAAK</t>
  </si>
  <si>
    <t>DEMERS, ISAIAH</t>
  </si>
  <si>
    <t>GROSSKOPF, CORY</t>
  </si>
  <si>
    <t>MILBRATH, SADIE</t>
  </si>
  <si>
    <t>MOORE, MASON</t>
  </si>
  <si>
    <t>NELSON, JILL</t>
  </si>
  <si>
    <t>PARRISH, AUBREY</t>
  </si>
  <si>
    <t>RAKE, ANDREA</t>
  </si>
  <si>
    <t>SCHULTZ, MEGHAN</t>
  </si>
  <si>
    <t>THOMPSON, ISAAC</t>
  </si>
  <si>
    <t>VANDERLIN, KATLIN</t>
  </si>
  <si>
    <t>Chapter12 Pretest</t>
  </si>
  <si>
    <t>Chapter12 Test</t>
  </si>
  <si>
    <t>Chapter 12 Standard Analysis</t>
  </si>
  <si>
    <t>C5.2A</t>
  </si>
  <si>
    <t>C5.2e</t>
  </si>
  <si>
    <t>C5.2d</t>
  </si>
  <si>
    <t>C5.2f</t>
  </si>
  <si>
    <t>Averages</t>
  </si>
  <si>
    <t>Pretest</t>
  </si>
  <si>
    <t>Calculus</t>
  </si>
  <si>
    <t>Chemistry 3rd Period</t>
  </si>
  <si>
    <t>Female/Male</t>
  </si>
  <si>
    <t>Gender Scores</t>
  </si>
  <si>
    <t>Algebra II</t>
  </si>
  <si>
    <t>Chemistry</t>
  </si>
  <si>
    <t>Semester 1</t>
  </si>
  <si>
    <t>Male</t>
  </si>
  <si>
    <t>Female</t>
  </si>
  <si>
    <t>Semester 2</t>
  </si>
  <si>
    <t xml:space="preserve">Male </t>
  </si>
  <si>
    <t>Felame</t>
  </si>
  <si>
    <t>Coding VB</t>
  </si>
  <si>
    <t>Reactions Lab</t>
  </si>
  <si>
    <t>Percent Yeild Lab</t>
  </si>
  <si>
    <t>Reaction Lab</t>
  </si>
  <si>
    <t>Percent Yield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</si>
</sst>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8"/>
      <color theme="3"/>
      <name val="Consolas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65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0"/>
      <name val="Arial"/>
    </font>
    <font>
      <u/>
      <sz val="11"/>
      <color theme="10"/>
      <name val="Corbel"/>
      <family val="2"/>
      <scheme val="minor"/>
    </font>
    <font>
      <u/>
      <sz val="11"/>
      <color theme="11"/>
      <name val="Corbel"/>
      <family val="2"/>
      <scheme val="minor"/>
    </font>
    <font>
      <sz val="11"/>
      <color rgb="FF00000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8" fillId="0" borderId="0" xfId="42" applyAlignment="1"/>
    <xf numFmtId="0" fontId="18" fillId="0" borderId="0" xfId="42"/>
    <xf numFmtId="0" fontId="18" fillId="0" borderId="0" xfId="42"/>
    <xf numFmtId="9" fontId="0" fillId="0" borderId="0" xfId="0" applyNumberFormat="1"/>
    <xf numFmtId="0" fontId="18" fillId="0" borderId="0" xfId="42" applyNumberFormat="1"/>
    <xf numFmtId="0" fontId="0" fillId="0" borderId="0" xfId="0"/>
    <xf numFmtId="0" fontId="0" fillId="0" borderId="0" xfId="0"/>
    <xf numFmtId="0" fontId="3" fillId="0" borderId="1" xfId="2"/>
    <xf numFmtId="0" fontId="5" fillId="0" borderId="0" xfId="5"/>
    <xf numFmtId="0" fontId="1" fillId="10" borderId="0" xfId="19"/>
    <xf numFmtId="0" fontId="11" fillId="6" borderId="4" xfId="11"/>
    <xf numFmtId="9" fontId="11" fillId="6" borderId="4" xfId="11" applyNumberFormat="1"/>
    <xf numFmtId="1" fontId="0" fillId="0" borderId="0" xfId="0" applyNumberFormat="1"/>
    <xf numFmtId="1" fontId="0" fillId="0" borderId="0" xfId="47" applyNumberFormat="1" applyFont="1"/>
    <xf numFmtId="1" fontId="11" fillId="6" borderId="4" xfId="11" applyNumberFormat="1"/>
    <xf numFmtId="0" fontId="21" fillId="0" borderId="0" xfId="0" applyFont="1"/>
    <xf numFmtId="0" fontId="3" fillId="0" borderId="10" xfId="2" applyBorder="1"/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9" builtinId="9" hidden="1"/>
    <cellStyle name="Followed Hyperlink" xfId="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8" builtinId="8" hidden="1"/>
    <cellStyle name="Hyperlink" xfId="5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47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10.xml"/><Relationship Id="rId12" Type="http://schemas.openxmlformats.org/officeDocument/2006/relationships/chartsheet" Target="chartsheets/sheet11.xml"/><Relationship Id="rId13" Type="http://schemas.openxmlformats.org/officeDocument/2006/relationships/chartsheet" Target="chartsheets/sheet1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6" Type="http://schemas.openxmlformats.org/officeDocument/2006/relationships/chartsheet" Target="chartsheets/sheet5.xml"/><Relationship Id="rId7" Type="http://schemas.openxmlformats.org/officeDocument/2006/relationships/chartsheet" Target="chartsheets/sheet6.xml"/><Relationship Id="rId8" Type="http://schemas.openxmlformats.org/officeDocument/2006/relationships/chartsheet" Target="chartsheets/sheet7.xml"/><Relationship Id="rId9" Type="http://schemas.openxmlformats.org/officeDocument/2006/relationships/chartsheet" Target="chartsheets/sheet8.xml"/><Relationship Id="rId10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Averages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Average</c:v>
          </c:tx>
          <c:invertIfNegative val="0"/>
          <c:cat>
            <c:multiLvlStrRef>
              <c:f>'Student Roster2nd'!$B$99:$Q$101</c:f>
              <c:multiLvlStrCache>
                <c:ptCount val="1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 </c:v>
                  </c:pt>
                  <c:pt idx="3">
                    <c:v>Felame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Male </c:v>
                  </c:pt>
                  <c:pt idx="7">
                    <c:v>Felame</c:v>
                  </c:pt>
                  <c:pt idx="8">
                    <c:v>Male</c:v>
                  </c:pt>
                  <c:pt idx="9">
                    <c:v>Female</c:v>
                  </c:pt>
                  <c:pt idx="10">
                    <c:v>Male </c:v>
                  </c:pt>
                  <c:pt idx="11">
                    <c:v>Felame</c:v>
                  </c:pt>
                  <c:pt idx="12">
                    <c:v>Male</c:v>
                  </c:pt>
                  <c:pt idx="13">
                    <c:v>Female</c:v>
                  </c:pt>
                  <c:pt idx="14">
                    <c:v>Male </c:v>
                  </c:pt>
                  <c:pt idx="15">
                    <c:v>Felame</c:v>
                  </c:pt>
                </c:lvl>
                <c:lvl>
                  <c:pt idx="0">
                    <c:v>Semester 1</c:v>
                  </c:pt>
                  <c:pt idx="2">
                    <c:v>Semester 2</c:v>
                  </c:pt>
                  <c:pt idx="4">
                    <c:v>Semester 1</c:v>
                  </c:pt>
                  <c:pt idx="6">
                    <c:v>Semester 2</c:v>
                  </c:pt>
                  <c:pt idx="8">
                    <c:v>Semester 1</c:v>
                  </c:pt>
                  <c:pt idx="10">
                    <c:v>Semester 2</c:v>
                  </c:pt>
                  <c:pt idx="12">
                    <c:v>Semester 1</c:v>
                  </c:pt>
                  <c:pt idx="14">
                    <c:v>Semester 2</c:v>
                  </c:pt>
                </c:lvl>
                <c:lvl>
                  <c:pt idx="0">
                    <c:v>Calculus</c:v>
                  </c:pt>
                  <c:pt idx="4">
                    <c:v>Algebra II</c:v>
                  </c:pt>
                  <c:pt idx="8">
                    <c:v>Chemistry</c:v>
                  </c:pt>
                  <c:pt idx="12">
                    <c:v>Coding VB</c:v>
                  </c:pt>
                </c:lvl>
              </c:multiLvlStrCache>
            </c:multiLvlStrRef>
          </c:cat>
          <c:val>
            <c:numRef>
              <c:f>'Student Roster2nd'!$B$102:$Q$102</c:f>
              <c:numCache>
                <c:formatCode>General</c:formatCode>
                <c:ptCount val="16"/>
                <c:pt idx="0">
                  <c:v>90.4</c:v>
                </c:pt>
                <c:pt idx="1">
                  <c:v>90.5</c:v>
                </c:pt>
                <c:pt idx="2">
                  <c:v>92.4</c:v>
                </c:pt>
                <c:pt idx="3">
                  <c:v>93.0</c:v>
                </c:pt>
                <c:pt idx="4">
                  <c:v>82.0</c:v>
                </c:pt>
                <c:pt idx="5">
                  <c:v>81.0</c:v>
                </c:pt>
                <c:pt idx="6">
                  <c:v>77.0</c:v>
                </c:pt>
                <c:pt idx="7">
                  <c:v>82.0</c:v>
                </c:pt>
                <c:pt idx="8">
                  <c:v>76.0</c:v>
                </c:pt>
                <c:pt idx="9">
                  <c:v>78.0</c:v>
                </c:pt>
                <c:pt idx="10">
                  <c:v>67.0</c:v>
                </c:pt>
                <c:pt idx="11">
                  <c:v>76.0</c:v>
                </c:pt>
                <c:pt idx="12">
                  <c:v>90.0</c:v>
                </c:pt>
                <c:pt idx="13">
                  <c:v>89.0</c:v>
                </c:pt>
                <c:pt idx="14">
                  <c:v>87.0</c:v>
                </c:pt>
                <c:pt idx="15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3631768"/>
        <c:axId val="-2133621592"/>
      </c:barChart>
      <c:catAx>
        <c:axId val="-21336317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621592"/>
        <c:crosses val="autoZero"/>
        <c:auto val="1"/>
        <c:lblAlgn val="ctr"/>
        <c:lblOffset val="100"/>
        <c:noMultiLvlLbl val="0"/>
      </c:catAx>
      <c:valAx>
        <c:axId val="-213362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3631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Chapter</a:t>
            </a:r>
            <a:r>
              <a:rPr lang="en-US" baseline="0"/>
              <a:t> 12</a:t>
            </a:r>
          </a:p>
          <a:p>
            <a:pPr>
              <a:defRPr/>
            </a:pPr>
            <a:r>
              <a:rPr lang="en-US" sz="1200" baseline="0"/>
              <a:t> 4th Hour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Pretest</c:v>
          </c:tx>
          <c:invertIfNegative val="0"/>
          <c:val>
            <c:numRef>
              <c:f>'Student Roster2nd'!$R$39:$R$55</c:f>
              <c:numCache>
                <c:formatCode>General</c:formatCode>
                <c:ptCount val="17"/>
                <c:pt idx="0">
                  <c:v>12.0</c:v>
                </c:pt>
                <c:pt idx="1">
                  <c:v>24.0</c:v>
                </c:pt>
                <c:pt idx="2">
                  <c:v>32.0</c:v>
                </c:pt>
                <c:pt idx="3">
                  <c:v>25.0</c:v>
                </c:pt>
                <c:pt idx="4">
                  <c:v>34.0</c:v>
                </c:pt>
                <c:pt idx="5">
                  <c:v>21.0</c:v>
                </c:pt>
                <c:pt idx="6">
                  <c:v>15.0</c:v>
                </c:pt>
                <c:pt idx="7">
                  <c:v>33.0</c:v>
                </c:pt>
                <c:pt idx="8">
                  <c:v>16.0</c:v>
                </c:pt>
                <c:pt idx="9">
                  <c:v>22.0</c:v>
                </c:pt>
                <c:pt idx="10">
                  <c:v>12.0</c:v>
                </c:pt>
                <c:pt idx="11">
                  <c:v>21.0</c:v>
                </c:pt>
                <c:pt idx="12">
                  <c:v>38.0</c:v>
                </c:pt>
                <c:pt idx="13">
                  <c:v>25.0</c:v>
                </c:pt>
                <c:pt idx="14">
                  <c:v>12.0</c:v>
                </c:pt>
                <c:pt idx="15">
                  <c:v>36.0</c:v>
                </c:pt>
                <c:pt idx="16">
                  <c:v>19.0</c:v>
                </c:pt>
              </c:numCache>
            </c:numRef>
          </c:val>
        </c:ser>
        <c:ser>
          <c:idx val="2"/>
          <c:order val="1"/>
          <c:tx>
            <c:v>Test</c:v>
          </c:tx>
          <c:invertIfNegative val="0"/>
          <c:val>
            <c:numRef>
              <c:f>'Student Roster2nd'!$T$39:$T$55</c:f>
              <c:numCache>
                <c:formatCode>General</c:formatCode>
                <c:ptCount val="17"/>
                <c:pt idx="0">
                  <c:v>50.0</c:v>
                </c:pt>
                <c:pt idx="1">
                  <c:v>93.0</c:v>
                </c:pt>
                <c:pt idx="2">
                  <c:v>97.0</c:v>
                </c:pt>
                <c:pt idx="3">
                  <c:v>86.0</c:v>
                </c:pt>
                <c:pt idx="4">
                  <c:v>100.0</c:v>
                </c:pt>
                <c:pt idx="5">
                  <c:v>86.0</c:v>
                </c:pt>
                <c:pt idx="6">
                  <c:v>65.0</c:v>
                </c:pt>
                <c:pt idx="7">
                  <c:v>93.0</c:v>
                </c:pt>
                <c:pt idx="8">
                  <c:v>50.0</c:v>
                </c:pt>
                <c:pt idx="9">
                  <c:v>83.0</c:v>
                </c:pt>
                <c:pt idx="10">
                  <c:v>43.0</c:v>
                </c:pt>
                <c:pt idx="11">
                  <c:v>68.0</c:v>
                </c:pt>
                <c:pt idx="12">
                  <c:v>100.0</c:v>
                </c:pt>
                <c:pt idx="13">
                  <c:v>83.0</c:v>
                </c:pt>
                <c:pt idx="14">
                  <c:v>50.0</c:v>
                </c:pt>
                <c:pt idx="15">
                  <c:v>97.0</c:v>
                </c:pt>
                <c:pt idx="16">
                  <c:v>77.0</c:v>
                </c:pt>
              </c:numCache>
            </c:numRef>
          </c:val>
        </c:ser>
        <c:ser>
          <c:idx val="4"/>
          <c:order val="2"/>
          <c:tx>
            <c:v>Retake</c:v>
          </c:tx>
          <c:invertIfNegative val="0"/>
          <c:val>
            <c:numRef>
              <c:f>'Student Roster2nd'!#REF!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4224376"/>
        <c:axId val="2134229848"/>
        <c:axId val="0"/>
      </c:bar3DChart>
      <c:catAx>
        <c:axId val="213422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4229848"/>
        <c:crosses val="autoZero"/>
        <c:auto val="1"/>
        <c:lblAlgn val="ctr"/>
        <c:lblOffset val="100"/>
        <c:noMultiLvlLbl val="0"/>
      </c:catAx>
      <c:valAx>
        <c:axId val="2134229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Grades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4224376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Chapter</a:t>
            </a:r>
            <a:r>
              <a:rPr lang="en-US" baseline="0"/>
              <a:t> 12</a:t>
            </a:r>
          </a:p>
          <a:p>
            <a:pPr>
              <a:defRPr/>
            </a:pPr>
            <a:r>
              <a:rPr lang="en-US" sz="1200" baseline="0"/>
              <a:t>1st Hour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Pretest</c:v>
          </c:tx>
          <c:invertIfNegative val="0"/>
          <c:val>
            <c:numRef>
              <c:f>'Student Roster2nd'!$R$4:$R$32</c:f>
              <c:numCache>
                <c:formatCode>General</c:formatCode>
                <c:ptCount val="29"/>
                <c:pt idx="0">
                  <c:v>5.0</c:v>
                </c:pt>
                <c:pt idx="1">
                  <c:v>33.0</c:v>
                </c:pt>
                <c:pt idx="2">
                  <c:v>12.0</c:v>
                </c:pt>
                <c:pt idx="3">
                  <c:v>15.0</c:v>
                </c:pt>
                <c:pt idx="4">
                  <c:v>20.0</c:v>
                </c:pt>
                <c:pt idx="5">
                  <c:v>0.0</c:v>
                </c:pt>
                <c:pt idx="6">
                  <c:v>15.0</c:v>
                </c:pt>
                <c:pt idx="7">
                  <c:v>14.0</c:v>
                </c:pt>
                <c:pt idx="8">
                  <c:v>25.0</c:v>
                </c:pt>
                <c:pt idx="9">
                  <c:v>20.0</c:v>
                </c:pt>
                <c:pt idx="10">
                  <c:v>24.0</c:v>
                </c:pt>
                <c:pt idx="11">
                  <c:v>33.0</c:v>
                </c:pt>
                <c:pt idx="12">
                  <c:v>12.0</c:v>
                </c:pt>
                <c:pt idx="13">
                  <c:v>22.0</c:v>
                </c:pt>
                <c:pt idx="14">
                  <c:v>24.0</c:v>
                </c:pt>
                <c:pt idx="15">
                  <c:v>15.0</c:v>
                </c:pt>
                <c:pt idx="16">
                  <c:v>19.0</c:v>
                </c:pt>
                <c:pt idx="17">
                  <c:v>31.0</c:v>
                </c:pt>
                <c:pt idx="18">
                  <c:v>15.0</c:v>
                </c:pt>
                <c:pt idx="19">
                  <c:v>5.0</c:v>
                </c:pt>
                <c:pt idx="20">
                  <c:v>20.0</c:v>
                </c:pt>
                <c:pt idx="21">
                  <c:v>32.0</c:v>
                </c:pt>
                <c:pt idx="22">
                  <c:v>0.0</c:v>
                </c:pt>
                <c:pt idx="23">
                  <c:v>31.0</c:v>
                </c:pt>
                <c:pt idx="24">
                  <c:v>23.0</c:v>
                </c:pt>
                <c:pt idx="25">
                  <c:v>36.0</c:v>
                </c:pt>
                <c:pt idx="26">
                  <c:v>29.0</c:v>
                </c:pt>
                <c:pt idx="27">
                  <c:v>29.0</c:v>
                </c:pt>
              </c:numCache>
            </c:numRef>
          </c:val>
        </c:ser>
        <c:ser>
          <c:idx val="2"/>
          <c:order val="1"/>
          <c:tx>
            <c:v>Test</c:v>
          </c:tx>
          <c:invertIfNegative val="0"/>
          <c:val>
            <c:numRef>
              <c:f>'Student Roster2nd'!$T$4:$T$32</c:f>
              <c:numCache>
                <c:formatCode>General</c:formatCode>
                <c:ptCount val="29"/>
                <c:pt idx="0">
                  <c:v>50.0</c:v>
                </c:pt>
                <c:pt idx="1">
                  <c:v>93.0</c:v>
                </c:pt>
                <c:pt idx="2">
                  <c:v>82.0</c:v>
                </c:pt>
                <c:pt idx="3">
                  <c:v>70.0</c:v>
                </c:pt>
                <c:pt idx="4">
                  <c:v>83.0</c:v>
                </c:pt>
                <c:pt idx="5">
                  <c:v>50.0</c:v>
                </c:pt>
                <c:pt idx="6">
                  <c:v>60.0</c:v>
                </c:pt>
                <c:pt idx="7">
                  <c:v>65.0</c:v>
                </c:pt>
                <c:pt idx="8">
                  <c:v>93.0</c:v>
                </c:pt>
                <c:pt idx="9">
                  <c:v>83.0</c:v>
                </c:pt>
                <c:pt idx="10">
                  <c:v>93.0</c:v>
                </c:pt>
                <c:pt idx="11">
                  <c:v>100.0</c:v>
                </c:pt>
                <c:pt idx="12">
                  <c:v>50.0</c:v>
                </c:pt>
                <c:pt idx="13">
                  <c:v>80.0</c:v>
                </c:pt>
                <c:pt idx="14">
                  <c:v>87.0</c:v>
                </c:pt>
                <c:pt idx="15">
                  <c:v>50.0</c:v>
                </c:pt>
                <c:pt idx="16">
                  <c:v>72.0</c:v>
                </c:pt>
                <c:pt idx="17">
                  <c:v>97.0</c:v>
                </c:pt>
                <c:pt idx="18">
                  <c:v>70.0</c:v>
                </c:pt>
                <c:pt idx="19">
                  <c:v>50.0</c:v>
                </c:pt>
                <c:pt idx="20">
                  <c:v>75.0</c:v>
                </c:pt>
                <c:pt idx="21">
                  <c:v>100.0</c:v>
                </c:pt>
                <c:pt idx="22">
                  <c:v>50.0</c:v>
                </c:pt>
                <c:pt idx="23">
                  <c:v>94.0</c:v>
                </c:pt>
                <c:pt idx="24">
                  <c:v>80.0</c:v>
                </c:pt>
                <c:pt idx="25">
                  <c:v>100.0</c:v>
                </c:pt>
                <c:pt idx="26">
                  <c:v>90.0</c:v>
                </c:pt>
                <c:pt idx="27">
                  <c:v>90.0</c:v>
                </c:pt>
              </c:numCache>
            </c:numRef>
          </c:val>
        </c:ser>
        <c:ser>
          <c:idx val="4"/>
          <c:order val="2"/>
          <c:tx>
            <c:v>Retake</c:v>
          </c:tx>
          <c:invertIfNegative val="0"/>
          <c:val>
            <c:numRef>
              <c:f>'Student Roster2nd'!#REF!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4274168"/>
        <c:axId val="2134279640"/>
        <c:axId val="0"/>
      </c:bar3DChart>
      <c:catAx>
        <c:axId val="213427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4279640"/>
        <c:crosses val="autoZero"/>
        <c:auto val="1"/>
        <c:lblAlgn val="ctr"/>
        <c:lblOffset val="100"/>
        <c:noMultiLvlLbl val="0"/>
      </c:catAx>
      <c:valAx>
        <c:axId val="2134279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Grades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4274168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Chapter 12 Test Averages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PreTest</c:v>
          </c:tx>
          <c:invertIfNegative val="0"/>
          <c:val>
            <c:numRef>
              <c:f>'Student Roster2nd'!$R$63</c:f>
              <c:numCache>
                <c:formatCode>0</c:formatCode>
                <c:ptCount val="1"/>
                <c:pt idx="0">
                  <c:v>21.24444444444444</c:v>
                </c:pt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val>
            <c:numRef>
              <c:f>'Student Roster2nd'!$T$63</c:f>
              <c:numCache>
                <c:formatCode>0</c:formatCode>
                <c:ptCount val="1"/>
                <c:pt idx="0">
                  <c:v>77.28888888888889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4318104"/>
        <c:axId val="2134323576"/>
        <c:axId val="0"/>
      </c:bar3DChart>
      <c:catAx>
        <c:axId val="2134318104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4323576"/>
        <c:crosses val="autoZero"/>
        <c:auto val="1"/>
        <c:lblAlgn val="ctr"/>
        <c:lblOffset val="100"/>
        <c:noMultiLvlLbl val="0"/>
      </c:catAx>
      <c:valAx>
        <c:axId val="2134323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34318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3rd  Period Chemistry Pre/Post Test Results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Roster2nd'!$F$3</c:f>
              <c:strCache>
                <c:ptCount val="1"/>
                <c:pt idx="0">
                  <c:v>Chapter 4 PreTest</c:v>
                </c:pt>
              </c:strCache>
            </c:strRef>
          </c:tx>
          <c:invertIfNegative val="0"/>
          <c:cat>
            <c:multiLvlStrRef>
              <c:f>'Student Roster2nd'!$A$4:$A$32</c:f>
            </c:multiLvlStrRef>
          </c:cat>
          <c:val>
            <c:numRef>
              <c:f>'Student Roster2nd'!$F$4:$F$32</c:f>
              <c:numCache>
                <c:formatCode>General</c:formatCode>
                <c:ptCount val="29"/>
                <c:pt idx="0">
                  <c:v>15.0</c:v>
                </c:pt>
                <c:pt idx="1">
                  <c:v>30.0</c:v>
                </c:pt>
                <c:pt idx="2">
                  <c:v>23.0</c:v>
                </c:pt>
                <c:pt idx="3">
                  <c:v>26.0</c:v>
                </c:pt>
                <c:pt idx="4">
                  <c:v>21.0</c:v>
                </c:pt>
                <c:pt idx="5">
                  <c:v>9.0</c:v>
                </c:pt>
                <c:pt idx="6">
                  <c:v>14.0</c:v>
                </c:pt>
                <c:pt idx="7">
                  <c:v>27.0</c:v>
                </c:pt>
                <c:pt idx="8">
                  <c:v>18.0</c:v>
                </c:pt>
                <c:pt idx="9">
                  <c:v>18.0</c:v>
                </c:pt>
                <c:pt idx="10">
                  <c:v>25.0</c:v>
                </c:pt>
                <c:pt idx="11">
                  <c:v>20.0</c:v>
                </c:pt>
                <c:pt idx="12">
                  <c:v>21.0</c:v>
                </c:pt>
                <c:pt idx="13">
                  <c:v>27.0</c:v>
                </c:pt>
                <c:pt idx="14">
                  <c:v>33.0</c:v>
                </c:pt>
                <c:pt idx="15">
                  <c:v>26.0</c:v>
                </c:pt>
                <c:pt idx="16">
                  <c:v>40.0</c:v>
                </c:pt>
                <c:pt idx="17">
                  <c:v>13.0</c:v>
                </c:pt>
                <c:pt idx="18" formatCode="0">
                  <c:v>14.0</c:v>
                </c:pt>
                <c:pt idx="19">
                  <c:v>27.0</c:v>
                </c:pt>
                <c:pt idx="20">
                  <c:v>41.0</c:v>
                </c:pt>
                <c:pt idx="21">
                  <c:v>32.0</c:v>
                </c:pt>
                <c:pt idx="22">
                  <c:v>24.0</c:v>
                </c:pt>
                <c:pt idx="23">
                  <c:v>28.0</c:v>
                </c:pt>
                <c:pt idx="24">
                  <c:v>26.0</c:v>
                </c:pt>
                <c:pt idx="25">
                  <c:v>18.0</c:v>
                </c:pt>
                <c:pt idx="26">
                  <c:v>19.0</c:v>
                </c:pt>
                <c:pt idx="27">
                  <c:v>32.0</c:v>
                </c:pt>
              </c:numCache>
            </c:numRef>
          </c:val>
        </c:ser>
        <c:ser>
          <c:idx val="1"/>
          <c:order val="1"/>
          <c:tx>
            <c:strRef>
              <c:f>'Student Roster2nd'!$H$3</c:f>
              <c:strCache>
                <c:ptCount val="1"/>
                <c:pt idx="0">
                  <c:v>Chapter 4 Test</c:v>
                </c:pt>
              </c:strCache>
            </c:strRef>
          </c:tx>
          <c:invertIfNegative val="0"/>
          <c:cat>
            <c:multiLvlStrRef>
              <c:f>'Student Roster2nd'!$A$4:$A$32</c:f>
            </c:multiLvlStrRef>
          </c:cat>
          <c:val>
            <c:numRef>
              <c:f>'Student Roster2nd'!$H$4:$H$32</c:f>
              <c:numCache>
                <c:formatCode>General</c:formatCode>
                <c:ptCount val="29"/>
                <c:pt idx="0">
                  <c:v>61.0</c:v>
                </c:pt>
                <c:pt idx="1">
                  <c:v>84.0</c:v>
                </c:pt>
                <c:pt idx="2">
                  <c:v>90.0</c:v>
                </c:pt>
                <c:pt idx="3">
                  <c:v>79.0</c:v>
                </c:pt>
                <c:pt idx="4">
                  <c:v>84.0</c:v>
                </c:pt>
                <c:pt idx="5">
                  <c:v>50.0</c:v>
                </c:pt>
                <c:pt idx="6">
                  <c:v>52.0</c:v>
                </c:pt>
                <c:pt idx="7">
                  <c:v>90.0</c:v>
                </c:pt>
                <c:pt idx="8">
                  <c:v>71.0</c:v>
                </c:pt>
                <c:pt idx="9">
                  <c:v>66.0</c:v>
                </c:pt>
                <c:pt idx="10">
                  <c:v>98.0</c:v>
                </c:pt>
                <c:pt idx="11">
                  <c:v>55.0</c:v>
                </c:pt>
                <c:pt idx="12">
                  <c:v>79.0</c:v>
                </c:pt>
                <c:pt idx="13">
                  <c:v>92.0</c:v>
                </c:pt>
                <c:pt idx="14">
                  <c:v>79.0</c:v>
                </c:pt>
                <c:pt idx="15">
                  <c:v>63.0</c:v>
                </c:pt>
                <c:pt idx="16">
                  <c:v>97.0</c:v>
                </c:pt>
                <c:pt idx="17">
                  <c:v>66.0</c:v>
                </c:pt>
                <c:pt idx="18">
                  <c:v>50.0</c:v>
                </c:pt>
                <c:pt idx="19">
                  <c:v>79.0</c:v>
                </c:pt>
                <c:pt idx="20">
                  <c:v>100.0</c:v>
                </c:pt>
                <c:pt idx="21">
                  <c:v>92.0</c:v>
                </c:pt>
                <c:pt idx="22">
                  <c:v>69.0</c:v>
                </c:pt>
                <c:pt idx="23">
                  <c:v>82.0</c:v>
                </c:pt>
                <c:pt idx="24">
                  <c:v>82.0</c:v>
                </c:pt>
                <c:pt idx="25">
                  <c:v>58.0</c:v>
                </c:pt>
                <c:pt idx="26">
                  <c:v>55.0</c:v>
                </c:pt>
                <c:pt idx="27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868504"/>
        <c:axId val="2131862040"/>
        <c:axId val="0"/>
      </c:bar3DChart>
      <c:catAx>
        <c:axId val="213186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31862040"/>
        <c:crosses val="autoZero"/>
        <c:auto val="1"/>
        <c:lblAlgn val="ctr"/>
        <c:lblOffset val="100"/>
        <c:noMultiLvlLbl val="0"/>
      </c:catAx>
      <c:valAx>
        <c:axId val="2131862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868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3rd Period Students Above 80% on Test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(No Students Above 80 on Pretest)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Students Above 80</c:v>
          </c:tx>
          <c:spPr>
            <a:scene3d>
              <a:camera prst="orthographicFront"/>
              <a:lightRig rig="threePt" dir="t"/>
            </a:scene3d>
            <a:sp3d/>
          </c:spPr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'Student Roster2nd'!$I$35:$I$36</c:f>
              <c:strCache>
                <c:ptCount val="2"/>
                <c:pt idx="0">
                  <c:v>Above 80%</c:v>
                </c:pt>
                <c:pt idx="1">
                  <c:v>Below 80%</c:v>
                </c:pt>
              </c:strCache>
            </c:strRef>
          </c:cat>
          <c:val>
            <c:numRef>
              <c:f>'Student Roster2nd'!$J$35:$J$36</c:f>
              <c:numCache>
                <c:formatCode>0%</c:formatCode>
                <c:ptCount val="2"/>
                <c:pt idx="0">
                  <c:v>0.57</c:v>
                </c:pt>
                <c:pt idx="1">
                  <c:v>0.43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3rd  Period Chemistry Pre/Post MidTerm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Roster2nd'!$K$3</c:f>
              <c:strCache>
                <c:ptCount val="1"/>
                <c:pt idx="0">
                  <c:v>MidTerm PreTest</c:v>
                </c:pt>
              </c:strCache>
            </c:strRef>
          </c:tx>
          <c:invertIfNegative val="0"/>
          <c:cat>
            <c:multiLvlStrRef>
              <c:f>'Student Roster2nd'!$A$4:$A$20</c:f>
            </c:multiLvlStrRef>
          </c:cat>
          <c:val>
            <c:numRef>
              <c:f>'Student Roster2nd'!$K$4:$K$20</c:f>
              <c:numCache>
                <c:formatCode>General</c:formatCode>
                <c:ptCount val="17"/>
                <c:pt idx="0">
                  <c:v>15.0</c:v>
                </c:pt>
                <c:pt idx="1">
                  <c:v>22.0</c:v>
                </c:pt>
                <c:pt idx="2">
                  <c:v>24.0</c:v>
                </c:pt>
                <c:pt idx="3">
                  <c:v>12.0</c:v>
                </c:pt>
                <c:pt idx="4">
                  <c:v>18.0</c:v>
                </c:pt>
                <c:pt idx="5">
                  <c:v>19.0</c:v>
                </c:pt>
                <c:pt idx="6">
                  <c:v>15.0</c:v>
                </c:pt>
                <c:pt idx="7">
                  <c:v>25.0</c:v>
                </c:pt>
                <c:pt idx="8">
                  <c:v>21.0</c:v>
                </c:pt>
                <c:pt idx="9">
                  <c:v>12.0</c:v>
                </c:pt>
                <c:pt idx="10">
                  <c:v>33.0</c:v>
                </c:pt>
                <c:pt idx="11">
                  <c:v>12.0</c:v>
                </c:pt>
                <c:pt idx="12">
                  <c:v>16.0</c:v>
                </c:pt>
                <c:pt idx="13">
                  <c:v>18.0</c:v>
                </c:pt>
                <c:pt idx="14">
                  <c:v>12.0</c:v>
                </c:pt>
                <c:pt idx="15">
                  <c:v>15.0</c:v>
                </c:pt>
                <c:pt idx="16">
                  <c:v>34.0</c:v>
                </c:pt>
              </c:numCache>
            </c:numRef>
          </c:val>
        </c:ser>
        <c:ser>
          <c:idx val="1"/>
          <c:order val="1"/>
          <c:tx>
            <c:strRef>
              <c:f>'Student Roster2nd'!$M$3</c:f>
              <c:strCache>
                <c:ptCount val="1"/>
                <c:pt idx="0">
                  <c:v>MidTerm Final</c:v>
                </c:pt>
              </c:strCache>
            </c:strRef>
          </c:tx>
          <c:invertIfNegative val="0"/>
          <c:cat>
            <c:multiLvlStrRef>
              <c:f>'Student Roster2nd'!$A$4:$A$20</c:f>
            </c:multiLvlStrRef>
          </c:cat>
          <c:val>
            <c:numRef>
              <c:f>'Student Roster2nd'!$M$4:$M$20</c:f>
              <c:numCache>
                <c:formatCode>General</c:formatCode>
                <c:ptCount val="17"/>
                <c:pt idx="0">
                  <c:v>78.0</c:v>
                </c:pt>
                <c:pt idx="1">
                  <c:v>84.0</c:v>
                </c:pt>
                <c:pt idx="2">
                  <c:v>88.0</c:v>
                </c:pt>
                <c:pt idx="3">
                  <c:v>70.0</c:v>
                </c:pt>
                <c:pt idx="4">
                  <c:v>68.0</c:v>
                </c:pt>
                <c:pt idx="5">
                  <c:v>60.0</c:v>
                </c:pt>
                <c:pt idx="6">
                  <c:v>62.0</c:v>
                </c:pt>
                <c:pt idx="7">
                  <c:v>88.0</c:v>
                </c:pt>
                <c:pt idx="8">
                  <c:v>80.0</c:v>
                </c:pt>
                <c:pt idx="9">
                  <c:v>70.0</c:v>
                </c:pt>
                <c:pt idx="10">
                  <c:v>98.0</c:v>
                </c:pt>
                <c:pt idx="11">
                  <c:v>54.0</c:v>
                </c:pt>
                <c:pt idx="12">
                  <c:v>63.0</c:v>
                </c:pt>
                <c:pt idx="13">
                  <c:v>77.0</c:v>
                </c:pt>
                <c:pt idx="14">
                  <c:v>66.0</c:v>
                </c:pt>
                <c:pt idx="15">
                  <c:v>55.0</c:v>
                </c:pt>
                <c:pt idx="16">
                  <c:v>90.0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1706360"/>
        <c:axId val="2131427608"/>
        <c:axId val="0"/>
      </c:bar3DChart>
      <c:catAx>
        <c:axId val="213170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31427608"/>
        <c:crosses val="autoZero"/>
        <c:auto val="1"/>
        <c:lblAlgn val="ctr"/>
        <c:lblOffset val="100"/>
        <c:noMultiLvlLbl val="0"/>
      </c:catAx>
      <c:valAx>
        <c:axId val="2131427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MidTerm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706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4th</a:t>
            </a:r>
            <a:r>
              <a:rPr lang="en-US" baseline="0"/>
              <a:t> Period Pre/Post Test Results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Roster2nd'!$F$3</c:f>
              <c:strCache>
                <c:ptCount val="1"/>
                <c:pt idx="0">
                  <c:v>Chapter 4 PreTest</c:v>
                </c:pt>
              </c:strCache>
            </c:strRef>
          </c:tx>
          <c:invertIfNegative val="0"/>
          <c:cat>
            <c:multiLvlStrRef>
              <c:f>'Student Roster2nd'!$A$39:$A$55</c:f>
            </c:multiLvlStrRef>
          </c:cat>
          <c:val>
            <c:numRef>
              <c:f>'Student Roster2nd'!$F$39:$F$55</c:f>
              <c:numCache>
                <c:formatCode>General</c:formatCode>
                <c:ptCount val="17"/>
                <c:pt idx="0">
                  <c:v>23.0</c:v>
                </c:pt>
                <c:pt idx="1">
                  <c:v>23.0</c:v>
                </c:pt>
                <c:pt idx="2">
                  <c:v>35.0</c:v>
                </c:pt>
                <c:pt idx="3">
                  <c:v>23.0</c:v>
                </c:pt>
                <c:pt idx="4">
                  <c:v>36.0</c:v>
                </c:pt>
                <c:pt idx="5">
                  <c:v>35.0</c:v>
                </c:pt>
                <c:pt idx="6">
                  <c:v>21.0</c:v>
                </c:pt>
                <c:pt idx="7">
                  <c:v>16.0</c:v>
                </c:pt>
                <c:pt idx="8">
                  <c:v>31.0</c:v>
                </c:pt>
                <c:pt idx="9">
                  <c:v>23.0</c:v>
                </c:pt>
                <c:pt idx="10">
                  <c:v>22.0</c:v>
                </c:pt>
                <c:pt idx="11">
                  <c:v>25.0</c:v>
                </c:pt>
                <c:pt idx="12">
                  <c:v>30.0</c:v>
                </c:pt>
                <c:pt idx="13">
                  <c:v>24.0</c:v>
                </c:pt>
                <c:pt idx="14">
                  <c:v>21.0</c:v>
                </c:pt>
                <c:pt idx="15">
                  <c:v>40.0</c:v>
                </c:pt>
                <c:pt idx="16">
                  <c:v>13.0</c:v>
                </c:pt>
              </c:numCache>
            </c:numRef>
          </c:val>
        </c:ser>
        <c:ser>
          <c:idx val="1"/>
          <c:order val="1"/>
          <c:tx>
            <c:strRef>
              <c:f>'Student Roster2nd'!$H$3</c:f>
              <c:strCache>
                <c:ptCount val="1"/>
                <c:pt idx="0">
                  <c:v>Chapter 4 Test</c:v>
                </c:pt>
              </c:strCache>
            </c:strRef>
          </c:tx>
          <c:invertIfNegative val="0"/>
          <c:cat>
            <c:multiLvlStrRef>
              <c:f>'Student Roster2nd'!$A$39:$A$55</c:f>
            </c:multiLvlStrRef>
          </c:cat>
          <c:val>
            <c:numRef>
              <c:f>'Student Roster2nd'!$H$39:$H$55</c:f>
              <c:numCache>
                <c:formatCode>General</c:formatCode>
                <c:ptCount val="17"/>
                <c:pt idx="0">
                  <c:v>71.0</c:v>
                </c:pt>
                <c:pt idx="1">
                  <c:v>79.0</c:v>
                </c:pt>
                <c:pt idx="2">
                  <c:v>94.0</c:v>
                </c:pt>
                <c:pt idx="3">
                  <c:v>84.0</c:v>
                </c:pt>
                <c:pt idx="4">
                  <c:v>100.0</c:v>
                </c:pt>
                <c:pt idx="5">
                  <c:v>90.0</c:v>
                </c:pt>
                <c:pt idx="6">
                  <c:v>63.0</c:v>
                </c:pt>
                <c:pt idx="7">
                  <c:v>62.0</c:v>
                </c:pt>
                <c:pt idx="8">
                  <c:v>92.0</c:v>
                </c:pt>
                <c:pt idx="9">
                  <c:v>76.0</c:v>
                </c:pt>
                <c:pt idx="10">
                  <c:v>74.0</c:v>
                </c:pt>
                <c:pt idx="11">
                  <c:v>87.0</c:v>
                </c:pt>
                <c:pt idx="12">
                  <c:v>87.0</c:v>
                </c:pt>
                <c:pt idx="13">
                  <c:v>71.0</c:v>
                </c:pt>
                <c:pt idx="14">
                  <c:v>69.0</c:v>
                </c:pt>
                <c:pt idx="15">
                  <c:v>97.0</c:v>
                </c:pt>
                <c:pt idx="16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551464"/>
        <c:axId val="2127499416"/>
        <c:axId val="0"/>
      </c:bar3DChart>
      <c:catAx>
        <c:axId val="213155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27499416"/>
        <c:crosses val="autoZero"/>
        <c:auto val="1"/>
        <c:lblAlgn val="ctr"/>
        <c:lblOffset val="100"/>
        <c:noMultiLvlLbl val="0"/>
      </c:catAx>
      <c:valAx>
        <c:axId val="2127499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551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4th</a:t>
            </a:r>
            <a:r>
              <a:rPr lang="en-US" baseline="0"/>
              <a:t> Period Pre/Post MidTerm Results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Roster2nd'!$K$3</c:f>
              <c:strCache>
                <c:ptCount val="1"/>
                <c:pt idx="0">
                  <c:v>MidTerm PreTest</c:v>
                </c:pt>
              </c:strCache>
            </c:strRef>
          </c:tx>
          <c:invertIfNegative val="0"/>
          <c:cat>
            <c:multiLvlStrRef>
              <c:f>'Student Roster2nd'!$A$39:$A$55</c:f>
            </c:multiLvlStrRef>
          </c:cat>
          <c:val>
            <c:numRef>
              <c:f>'Student Roster2nd'!$K$39:$K$55</c:f>
              <c:numCache>
                <c:formatCode>General</c:formatCode>
                <c:ptCount val="17"/>
                <c:pt idx="0">
                  <c:v>15.0</c:v>
                </c:pt>
                <c:pt idx="1">
                  <c:v>25.0</c:v>
                </c:pt>
                <c:pt idx="2">
                  <c:v>13.0</c:v>
                </c:pt>
                <c:pt idx="3">
                  <c:v>22.0</c:v>
                </c:pt>
                <c:pt idx="4">
                  <c:v>27.0</c:v>
                </c:pt>
                <c:pt idx="5">
                  <c:v>19.0</c:v>
                </c:pt>
                <c:pt idx="6">
                  <c:v>12.0</c:v>
                </c:pt>
                <c:pt idx="7">
                  <c:v>14.0</c:v>
                </c:pt>
                <c:pt idx="8">
                  <c:v>25.0</c:v>
                </c:pt>
                <c:pt idx="9">
                  <c:v>11.0</c:v>
                </c:pt>
                <c:pt idx="10">
                  <c:v>14.0</c:v>
                </c:pt>
                <c:pt idx="11">
                  <c:v>22.0</c:v>
                </c:pt>
                <c:pt idx="12">
                  <c:v>18.0</c:v>
                </c:pt>
                <c:pt idx="13">
                  <c:v>16.0</c:v>
                </c:pt>
                <c:pt idx="14">
                  <c:v>11.0</c:v>
                </c:pt>
                <c:pt idx="15">
                  <c:v>13.0</c:v>
                </c:pt>
                <c:pt idx="16">
                  <c:v>23.0</c:v>
                </c:pt>
              </c:numCache>
            </c:numRef>
          </c:val>
        </c:ser>
        <c:ser>
          <c:idx val="1"/>
          <c:order val="1"/>
          <c:tx>
            <c:strRef>
              <c:f>'Student Roster2nd'!$M$3</c:f>
              <c:strCache>
                <c:ptCount val="1"/>
                <c:pt idx="0">
                  <c:v>MidTerm Final</c:v>
                </c:pt>
              </c:strCache>
            </c:strRef>
          </c:tx>
          <c:invertIfNegative val="0"/>
          <c:cat>
            <c:multiLvlStrRef>
              <c:f>'Student Roster2nd'!$A$39:$A$55</c:f>
            </c:multiLvlStrRef>
          </c:cat>
          <c:val>
            <c:numRef>
              <c:f>'Student Roster2nd'!$M$39:$M$55</c:f>
              <c:numCache>
                <c:formatCode>General</c:formatCode>
                <c:ptCount val="17"/>
                <c:pt idx="0">
                  <c:v>65.0</c:v>
                </c:pt>
                <c:pt idx="1">
                  <c:v>90.0</c:v>
                </c:pt>
                <c:pt idx="2">
                  <c:v>84.0</c:v>
                </c:pt>
                <c:pt idx="3">
                  <c:v>94.0</c:v>
                </c:pt>
                <c:pt idx="4">
                  <c:v>97.0</c:v>
                </c:pt>
                <c:pt idx="5">
                  <c:v>80.0</c:v>
                </c:pt>
                <c:pt idx="6">
                  <c:v>50.0</c:v>
                </c:pt>
                <c:pt idx="7">
                  <c:v>64.0</c:v>
                </c:pt>
                <c:pt idx="8">
                  <c:v>97.0</c:v>
                </c:pt>
                <c:pt idx="9">
                  <c:v>50.0</c:v>
                </c:pt>
                <c:pt idx="10">
                  <c:v>60.0</c:v>
                </c:pt>
                <c:pt idx="11">
                  <c:v>88.0</c:v>
                </c:pt>
                <c:pt idx="12">
                  <c:v>74.0</c:v>
                </c:pt>
                <c:pt idx="13">
                  <c:v>66.0</c:v>
                </c:pt>
                <c:pt idx="14">
                  <c:v>50.0</c:v>
                </c:pt>
                <c:pt idx="15">
                  <c:v>64.0</c:v>
                </c:pt>
                <c:pt idx="16">
                  <c:v>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32982504"/>
        <c:axId val="2131708952"/>
        <c:axId val="0"/>
      </c:bar3DChart>
      <c:catAx>
        <c:axId val="213298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  <a:r>
                  <a:rPr lang="en-US" baseline="0"/>
                  <a:t> Name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31708952"/>
        <c:crosses val="autoZero"/>
        <c:auto val="1"/>
        <c:lblAlgn val="ctr"/>
        <c:lblOffset val="100"/>
        <c:noMultiLvlLbl val="0"/>
      </c:catAx>
      <c:valAx>
        <c:axId val="2131708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2982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>
                <a:effectLst/>
              </a:rPr>
              <a:t>4th Period Students Above 80% on Test</a:t>
            </a:r>
            <a:endParaRPr lang="en-US">
              <a:effectLst/>
            </a:endParaRPr>
          </a:p>
          <a:p>
            <a:pPr algn="ctr">
              <a:defRPr/>
            </a:pPr>
            <a:r>
              <a:rPr lang="en-US" sz="1100" b="1" i="0" baseline="0">
                <a:effectLst/>
              </a:rPr>
              <a:t>(No Students Above 80 on Pretest)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'Student Roster2nd'!$I$60:$I$61</c:f>
              <c:strCache>
                <c:ptCount val="2"/>
                <c:pt idx="0">
                  <c:v>Above 80%</c:v>
                </c:pt>
                <c:pt idx="1">
                  <c:v>Below 80%</c:v>
                </c:pt>
              </c:strCache>
            </c:strRef>
          </c:cat>
          <c:val>
            <c:numRef>
              <c:f>'Student Roster2nd'!$J$60:$J$61</c:f>
              <c:numCache>
                <c:formatCode>0%</c:formatCode>
                <c:ptCount val="2"/>
                <c:pt idx="0">
                  <c:v>0.578947368421053</c:v>
                </c:pt>
                <c:pt idx="1">
                  <c:v>0.421052631578947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Correct by Standard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Roster2nd'!$H$71</c:f>
              <c:strCache>
                <c:ptCount val="1"/>
                <c:pt idx="0">
                  <c:v>Pre</c:v>
                </c:pt>
              </c:strCache>
            </c:strRef>
          </c:tx>
          <c:invertIfNegative val="0"/>
          <c:cat>
            <c:strRef>
              <c:f>'Student Roster2nd'!$G$72:$G$81</c:f>
              <c:strCache>
                <c:ptCount val="10"/>
                <c:pt idx="0">
                  <c:v>C1.2i</c:v>
                </c:pt>
                <c:pt idx="1">
                  <c:v>C4.8A</c:v>
                </c:pt>
                <c:pt idx="2">
                  <c:v>C4.8B</c:v>
                </c:pt>
                <c:pt idx="3">
                  <c:v>C4.9A</c:v>
                </c:pt>
                <c:pt idx="4">
                  <c:v>C4.9C</c:v>
                </c:pt>
                <c:pt idx="5">
                  <c:v>C4.10A</c:v>
                </c:pt>
                <c:pt idx="6">
                  <c:v>C4.10B</c:v>
                </c:pt>
                <c:pt idx="7">
                  <c:v>C4.10C</c:v>
                </c:pt>
                <c:pt idx="8">
                  <c:v>C4.10D</c:v>
                </c:pt>
                <c:pt idx="9">
                  <c:v>C4.10E</c:v>
                </c:pt>
              </c:strCache>
            </c:strRef>
          </c:cat>
          <c:val>
            <c:numRef>
              <c:f>'Student Roster2nd'!$H$72:$H$81</c:f>
              <c:numCache>
                <c:formatCode>General</c:formatCode>
                <c:ptCount val="10"/>
                <c:pt idx="0">
                  <c:v>61.0</c:v>
                </c:pt>
                <c:pt idx="1">
                  <c:v>50.0</c:v>
                </c:pt>
                <c:pt idx="2">
                  <c:v>62.0</c:v>
                </c:pt>
                <c:pt idx="3">
                  <c:v>8.0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  <c:pt idx="7">
                  <c:v>16.0</c:v>
                </c:pt>
                <c:pt idx="8">
                  <c:v>21.0</c:v>
                </c:pt>
                <c:pt idx="9">
                  <c:v>20.0</c:v>
                </c:pt>
              </c:numCache>
            </c:numRef>
          </c:val>
        </c:ser>
        <c:ser>
          <c:idx val="1"/>
          <c:order val="1"/>
          <c:tx>
            <c:strRef>
              <c:f>'Student Roster2nd'!$I$71</c:f>
              <c:strCache>
                <c:ptCount val="1"/>
                <c:pt idx="0">
                  <c:v>Post</c:v>
                </c:pt>
              </c:strCache>
            </c:strRef>
          </c:tx>
          <c:invertIfNegative val="0"/>
          <c:cat>
            <c:strRef>
              <c:f>'Student Roster2nd'!$G$72:$G$81</c:f>
              <c:strCache>
                <c:ptCount val="10"/>
                <c:pt idx="0">
                  <c:v>C1.2i</c:v>
                </c:pt>
                <c:pt idx="1">
                  <c:v>C4.8A</c:v>
                </c:pt>
                <c:pt idx="2">
                  <c:v>C4.8B</c:v>
                </c:pt>
                <c:pt idx="3">
                  <c:v>C4.9A</c:v>
                </c:pt>
                <c:pt idx="4">
                  <c:v>C4.9C</c:v>
                </c:pt>
                <c:pt idx="5">
                  <c:v>C4.10A</c:v>
                </c:pt>
                <c:pt idx="6">
                  <c:v>C4.10B</c:v>
                </c:pt>
                <c:pt idx="7">
                  <c:v>C4.10C</c:v>
                </c:pt>
                <c:pt idx="8">
                  <c:v>C4.10D</c:v>
                </c:pt>
                <c:pt idx="9">
                  <c:v>C4.10E</c:v>
                </c:pt>
              </c:strCache>
            </c:strRef>
          </c:cat>
          <c:val>
            <c:numRef>
              <c:f>'Student Roster2nd'!$I$72:$I$81</c:f>
              <c:numCache>
                <c:formatCode>General</c:formatCode>
                <c:ptCount val="10"/>
                <c:pt idx="0">
                  <c:v>97.0</c:v>
                </c:pt>
                <c:pt idx="1">
                  <c:v>88.0</c:v>
                </c:pt>
                <c:pt idx="2">
                  <c:v>95.0</c:v>
                </c:pt>
                <c:pt idx="3">
                  <c:v>90.0</c:v>
                </c:pt>
                <c:pt idx="4">
                  <c:v>92.0</c:v>
                </c:pt>
                <c:pt idx="5">
                  <c:v>78.0</c:v>
                </c:pt>
                <c:pt idx="6">
                  <c:v>84.0</c:v>
                </c:pt>
                <c:pt idx="7">
                  <c:v>77.0</c:v>
                </c:pt>
                <c:pt idx="8">
                  <c:v>82.0</c:v>
                </c:pt>
                <c:pt idx="9">
                  <c:v>83.0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4099240"/>
        <c:axId val="2134104712"/>
        <c:axId val="0"/>
      </c:bar3DChart>
      <c:catAx>
        <c:axId val="213409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4104712"/>
        <c:crosses val="autoZero"/>
        <c:auto val="1"/>
        <c:lblAlgn val="ctr"/>
        <c:lblOffset val="100"/>
        <c:noMultiLvlLbl val="0"/>
      </c:catAx>
      <c:valAx>
        <c:axId val="2134104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4099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Comparisons Quizlet Use</a:t>
            </a:r>
          </a:p>
        </c:rich>
      </c:tx>
      <c:layout/>
      <c:overlay val="0"/>
    </c:title>
    <c:autoTitleDeleted val="0"/>
    <c:view3D>
      <c:rotX val="20"/>
      <c:rotY val="90"/>
      <c:rAngAx val="1"/>
    </c:view3D>
    <c:floor>
      <c:thickness val="0"/>
    </c:floor>
    <c:sideWall>
      <c:thickness val="0"/>
      <c:spPr>
        <a:solidFill>
          <a:schemeClr val="tx2">
            <a:lumMod val="40000"/>
            <a:lumOff val="60000"/>
          </a:schemeClr>
        </a:solidFill>
      </c:spPr>
    </c:sideWall>
    <c:backWall>
      <c:thickness val="0"/>
      <c:spPr>
        <a:solidFill>
          <a:schemeClr val="tx2">
            <a:lumMod val="40000"/>
            <a:lumOff val="6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'Student Roster2nd'!$A$89</c:f>
              <c:strCache>
                <c:ptCount val="1"/>
                <c:pt idx="0">
                  <c:v>Percent correct on vocabulary section</c:v>
                </c:pt>
              </c:strCache>
            </c:strRef>
          </c:tx>
          <c:invertIfNegative val="0"/>
          <c:cat>
            <c:strRef>
              <c:f>'Student Roster2nd'!$E$88:$G$88</c:f>
              <c:strCache>
                <c:ptCount val="3"/>
                <c:pt idx="0">
                  <c:v>Non Quizlet</c:v>
                </c:pt>
                <c:pt idx="1">
                  <c:v>Quizlet Users</c:v>
                </c:pt>
                <c:pt idx="2">
                  <c:v>Class Average on Vocabulary</c:v>
                </c:pt>
              </c:strCache>
            </c:strRef>
          </c:cat>
          <c:val>
            <c:numRef>
              <c:f>'Student Roster2nd'!$E$89:$G$89</c:f>
              <c:numCache>
                <c:formatCode>0%</c:formatCode>
                <c:ptCount val="3"/>
                <c:pt idx="0">
                  <c:v>0.72</c:v>
                </c:pt>
                <c:pt idx="1">
                  <c:v>0.91</c:v>
                </c:pt>
                <c:pt idx="2">
                  <c:v>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349240"/>
        <c:axId val="2130733624"/>
        <c:axId val="0"/>
      </c:bar3DChart>
      <c:catAx>
        <c:axId val="2131349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0733624"/>
        <c:crosses val="autoZero"/>
        <c:auto val="1"/>
        <c:lblAlgn val="ctr"/>
        <c:lblOffset val="100"/>
        <c:noMultiLvlLbl val="0"/>
      </c:catAx>
      <c:valAx>
        <c:axId val="2130733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Average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131349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2"/>
  <sheetViews>
    <sheetView tabSelected="1" workbookViewId="0">
      <pane xSplit="1" topLeftCell="B1" activePane="topRight" state="frozen"/>
      <selection pane="topRight" activeCell="J107" sqref="J107"/>
    </sheetView>
  </sheetViews>
  <sheetFormatPr baseColWidth="10" defaultColWidth="8.83203125" defaultRowHeight="14" x14ac:dyDescent="0"/>
  <cols>
    <col min="1" max="1" width="20.33203125" hidden="1" customWidth="1"/>
    <col min="3" max="3" width="8.83203125" customWidth="1"/>
    <col min="5" max="5" width="11.6640625" style="6" customWidth="1"/>
    <col min="6" max="6" width="13.6640625" style="6" customWidth="1"/>
    <col min="9" max="9" width="9.6640625" style="6" customWidth="1"/>
    <col min="13" max="13" width="9.6640625" bestFit="1" customWidth="1"/>
    <col min="21" max="21" width="8.83203125" style="7"/>
  </cols>
  <sheetData>
    <row r="2" spans="1:27" s="8" customFormat="1" ht="20" thickBot="1">
      <c r="A2" s="8" t="s">
        <v>0</v>
      </c>
      <c r="C2" s="8" t="s">
        <v>90</v>
      </c>
    </row>
    <row r="3" spans="1:27" s="9" customFormat="1" ht="15" thickTop="1">
      <c r="D3" s="9" t="s">
        <v>3</v>
      </c>
      <c r="F3" s="9" t="s">
        <v>41</v>
      </c>
      <c r="H3" s="9" t="s">
        <v>4</v>
      </c>
      <c r="J3" s="9" t="s">
        <v>9</v>
      </c>
      <c r="K3" s="9" t="s">
        <v>5</v>
      </c>
      <c r="M3" s="9" t="s">
        <v>6</v>
      </c>
      <c r="O3" s="9" t="s">
        <v>8</v>
      </c>
      <c r="Q3" s="9" t="s">
        <v>80</v>
      </c>
      <c r="T3" s="9" t="s">
        <v>81</v>
      </c>
      <c r="V3" s="9" t="s">
        <v>91</v>
      </c>
      <c r="Y3" s="9" t="s">
        <v>104</v>
      </c>
      <c r="AA3" s="9" t="s">
        <v>105</v>
      </c>
    </row>
    <row r="4" spans="1:27" s="10" customFormat="1">
      <c r="A4" s="7" t="s">
        <v>44</v>
      </c>
      <c r="F4" s="10">
        <v>15</v>
      </c>
      <c r="H4" s="10">
        <v>61</v>
      </c>
      <c r="K4" s="10">
        <v>15</v>
      </c>
      <c r="M4" s="10">
        <v>78</v>
      </c>
      <c r="O4" s="10">
        <v>1</v>
      </c>
      <c r="R4" s="10">
        <v>5</v>
      </c>
      <c r="T4" s="10">
        <v>50</v>
      </c>
      <c r="V4" s="10">
        <v>1</v>
      </c>
      <c r="Y4" s="10">
        <v>85</v>
      </c>
      <c r="AA4" s="10">
        <v>100</v>
      </c>
    </row>
    <row r="5" spans="1:27">
      <c r="A5" s="7" t="s">
        <v>45</v>
      </c>
      <c r="F5" s="6">
        <v>30</v>
      </c>
      <c r="G5" s="7"/>
      <c r="H5">
        <v>84</v>
      </c>
      <c r="J5">
        <v>1</v>
      </c>
      <c r="K5">
        <v>22</v>
      </c>
      <c r="M5">
        <v>84</v>
      </c>
      <c r="O5">
        <v>1</v>
      </c>
      <c r="R5">
        <v>33</v>
      </c>
      <c r="T5">
        <v>93</v>
      </c>
      <c r="Y5">
        <v>100</v>
      </c>
      <c r="AA5">
        <v>100</v>
      </c>
    </row>
    <row r="6" spans="1:27" s="10" customFormat="1">
      <c r="A6" s="7" t="s">
        <v>46</v>
      </c>
      <c r="F6" s="10">
        <v>23</v>
      </c>
      <c r="H6" s="10">
        <v>90</v>
      </c>
      <c r="J6" s="10">
        <v>1</v>
      </c>
      <c r="K6" s="10">
        <v>24</v>
      </c>
      <c r="M6" s="10">
        <v>88</v>
      </c>
      <c r="O6" s="10">
        <v>1</v>
      </c>
      <c r="R6" s="10">
        <v>12</v>
      </c>
      <c r="T6" s="10">
        <v>82</v>
      </c>
      <c r="V6" s="10">
        <v>1</v>
      </c>
      <c r="Y6" s="10">
        <v>100</v>
      </c>
      <c r="AA6" s="10">
        <v>100</v>
      </c>
    </row>
    <row r="7" spans="1:27">
      <c r="A7" s="7" t="s">
        <v>47</v>
      </c>
      <c r="F7" s="6">
        <v>26</v>
      </c>
      <c r="G7" s="7"/>
      <c r="H7">
        <v>79</v>
      </c>
      <c r="J7">
        <v>1</v>
      </c>
      <c r="K7">
        <v>12</v>
      </c>
      <c r="M7">
        <v>70</v>
      </c>
      <c r="R7">
        <v>15</v>
      </c>
      <c r="T7">
        <v>70</v>
      </c>
      <c r="Y7">
        <v>85</v>
      </c>
      <c r="AA7">
        <v>80</v>
      </c>
    </row>
    <row r="8" spans="1:27" s="10" customFormat="1">
      <c r="A8" s="7" t="s">
        <v>48</v>
      </c>
      <c r="F8" s="10">
        <v>21</v>
      </c>
      <c r="H8" s="10">
        <v>84</v>
      </c>
      <c r="J8" s="10">
        <v>1</v>
      </c>
      <c r="K8" s="10">
        <v>18</v>
      </c>
      <c r="M8" s="10">
        <v>68</v>
      </c>
      <c r="R8" s="10">
        <v>20</v>
      </c>
      <c r="T8" s="10">
        <v>83</v>
      </c>
      <c r="Y8" s="10">
        <v>85</v>
      </c>
      <c r="AA8" s="10">
        <v>70</v>
      </c>
    </row>
    <row r="9" spans="1:27">
      <c r="A9" s="7" t="s">
        <v>49</v>
      </c>
      <c r="F9" s="6">
        <v>9</v>
      </c>
      <c r="G9" s="7"/>
      <c r="H9">
        <v>50</v>
      </c>
      <c r="K9">
        <v>19</v>
      </c>
      <c r="M9">
        <v>60</v>
      </c>
      <c r="R9">
        <v>0</v>
      </c>
      <c r="T9">
        <v>50</v>
      </c>
      <c r="Y9">
        <v>75</v>
      </c>
      <c r="AA9">
        <v>75</v>
      </c>
    </row>
    <row r="10" spans="1:27" s="10" customFormat="1">
      <c r="A10" s="7" t="s">
        <v>50</v>
      </c>
      <c r="F10" s="10">
        <v>14</v>
      </c>
      <c r="H10" s="10">
        <v>52</v>
      </c>
      <c r="K10" s="10">
        <v>15</v>
      </c>
      <c r="M10" s="10">
        <v>62</v>
      </c>
      <c r="R10" s="10">
        <v>15</v>
      </c>
      <c r="T10" s="10">
        <v>60</v>
      </c>
      <c r="V10" s="10">
        <v>1</v>
      </c>
      <c r="Y10" s="10">
        <v>60</v>
      </c>
      <c r="AA10" s="10">
        <v>70</v>
      </c>
    </row>
    <row r="11" spans="1:27">
      <c r="A11" s="7" t="s">
        <v>51</v>
      </c>
      <c r="F11" s="6">
        <v>27</v>
      </c>
      <c r="G11" s="7"/>
      <c r="H11">
        <v>90</v>
      </c>
      <c r="J11">
        <v>1</v>
      </c>
      <c r="K11">
        <v>25</v>
      </c>
      <c r="M11">
        <v>88</v>
      </c>
      <c r="O11">
        <v>1</v>
      </c>
      <c r="R11">
        <v>14</v>
      </c>
      <c r="T11">
        <v>65</v>
      </c>
      <c r="V11">
        <v>1</v>
      </c>
      <c r="Y11">
        <v>90</v>
      </c>
      <c r="AA11">
        <v>100</v>
      </c>
    </row>
    <row r="12" spans="1:27" s="10" customFormat="1">
      <c r="A12" s="7" t="s">
        <v>52</v>
      </c>
      <c r="F12" s="10">
        <v>18</v>
      </c>
      <c r="H12" s="10">
        <v>71</v>
      </c>
      <c r="K12" s="10">
        <v>21</v>
      </c>
      <c r="M12" s="10">
        <v>80</v>
      </c>
      <c r="O12" s="10">
        <v>1</v>
      </c>
      <c r="R12" s="10">
        <v>25</v>
      </c>
      <c r="T12" s="10">
        <v>93</v>
      </c>
      <c r="Y12" s="10">
        <v>85</v>
      </c>
      <c r="AA12" s="10">
        <v>90</v>
      </c>
    </row>
    <row r="13" spans="1:27">
      <c r="A13" s="7" t="s">
        <v>53</v>
      </c>
      <c r="F13" s="6">
        <v>18</v>
      </c>
      <c r="G13" s="7"/>
      <c r="H13">
        <v>66</v>
      </c>
      <c r="K13">
        <v>12</v>
      </c>
      <c r="M13">
        <v>70</v>
      </c>
      <c r="R13">
        <v>20</v>
      </c>
      <c r="T13">
        <v>83</v>
      </c>
      <c r="Y13">
        <v>90</v>
      </c>
      <c r="AA13">
        <v>85</v>
      </c>
    </row>
    <row r="14" spans="1:27" s="10" customFormat="1">
      <c r="A14" s="7" t="s">
        <v>54</v>
      </c>
      <c r="F14" s="10">
        <v>25</v>
      </c>
      <c r="H14" s="10">
        <v>98</v>
      </c>
      <c r="J14" s="10">
        <v>1</v>
      </c>
      <c r="K14" s="10">
        <v>33</v>
      </c>
      <c r="M14" s="10">
        <v>98</v>
      </c>
      <c r="O14" s="10">
        <v>1</v>
      </c>
      <c r="R14" s="10">
        <v>24</v>
      </c>
      <c r="T14" s="10">
        <v>93</v>
      </c>
      <c r="Y14" s="10">
        <v>70</v>
      </c>
      <c r="AA14" s="10">
        <v>60</v>
      </c>
    </row>
    <row r="15" spans="1:27">
      <c r="A15" s="7" t="s">
        <v>55</v>
      </c>
      <c r="F15" s="6">
        <v>20</v>
      </c>
      <c r="G15" s="7"/>
      <c r="H15">
        <v>55</v>
      </c>
      <c r="K15">
        <v>12</v>
      </c>
      <c r="M15">
        <v>54</v>
      </c>
      <c r="R15">
        <v>33</v>
      </c>
      <c r="T15">
        <v>100</v>
      </c>
      <c r="Y15">
        <v>95</v>
      </c>
      <c r="AA15">
        <v>90</v>
      </c>
    </row>
    <row r="16" spans="1:27" s="10" customFormat="1">
      <c r="A16" s="7" t="s">
        <v>56</v>
      </c>
      <c r="F16" s="10">
        <v>21</v>
      </c>
      <c r="H16" s="10">
        <v>79</v>
      </c>
      <c r="J16" s="10">
        <v>1</v>
      </c>
      <c r="K16" s="10">
        <v>16</v>
      </c>
      <c r="M16" s="10">
        <v>63</v>
      </c>
      <c r="R16" s="10">
        <v>12</v>
      </c>
      <c r="T16" s="10">
        <v>50</v>
      </c>
      <c r="Y16" s="10">
        <v>70</v>
      </c>
      <c r="AA16" s="10">
        <v>70</v>
      </c>
    </row>
    <row r="17" spans="1:27">
      <c r="A17" s="7" t="s">
        <v>57</v>
      </c>
      <c r="F17" s="6">
        <v>27</v>
      </c>
      <c r="G17" s="7"/>
      <c r="H17">
        <v>92</v>
      </c>
      <c r="J17">
        <v>1</v>
      </c>
      <c r="K17">
        <v>18</v>
      </c>
      <c r="M17">
        <v>77</v>
      </c>
      <c r="R17">
        <v>22</v>
      </c>
      <c r="T17">
        <v>80</v>
      </c>
      <c r="Y17">
        <v>70</v>
      </c>
      <c r="AA17">
        <v>70</v>
      </c>
    </row>
    <row r="18" spans="1:27" s="10" customFormat="1">
      <c r="A18" s="7" t="s">
        <v>58</v>
      </c>
      <c r="F18" s="10">
        <v>33</v>
      </c>
      <c r="H18" s="10">
        <v>79</v>
      </c>
      <c r="J18" s="10">
        <v>1</v>
      </c>
      <c r="K18" s="10">
        <v>12</v>
      </c>
      <c r="M18" s="10">
        <v>66</v>
      </c>
      <c r="R18" s="10">
        <v>24</v>
      </c>
      <c r="T18" s="10">
        <v>87</v>
      </c>
      <c r="Y18" s="10">
        <v>100</v>
      </c>
      <c r="AA18" s="10">
        <v>100</v>
      </c>
    </row>
    <row r="19" spans="1:27">
      <c r="A19" s="7" t="s">
        <v>59</v>
      </c>
      <c r="F19" s="6">
        <v>26</v>
      </c>
      <c r="G19" s="7"/>
      <c r="H19">
        <v>63</v>
      </c>
      <c r="K19">
        <v>15</v>
      </c>
      <c r="M19">
        <v>55</v>
      </c>
      <c r="R19">
        <v>15</v>
      </c>
      <c r="T19">
        <v>50</v>
      </c>
      <c r="Y19">
        <v>60</v>
      </c>
      <c r="AA19">
        <v>90</v>
      </c>
    </row>
    <row r="20" spans="1:27" s="10" customFormat="1">
      <c r="A20" s="7" t="s">
        <v>60</v>
      </c>
      <c r="F20" s="10">
        <v>40</v>
      </c>
      <c r="H20" s="10">
        <v>97</v>
      </c>
      <c r="J20" s="10">
        <v>1</v>
      </c>
      <c r="K20" s="10">
        <v>34</v>
      </c>
      <c r="M20" s="10">
        <v>90</v>
      </c>
      <c r="O20" s="10">
        <v>1</v>
      </c>
      <c r="R20" s="10">
        <v>19</v>
      </c>
      <c r="T20" s="10">
        <v>72</v>
      </c>
      <c r="Y20" s="10">
        <v>60</v>
      </c>
      <c r="AA20" s="10">
        <v>100</v>
      </c>
    </row>
    <row r="21" spans="1:27" s="6" customFormat="1">
      <c r="A21" s="7" t="s">
        <v>61</v>
      </c>
      <c r="F21" s="6">
        <v>13</v>
      </c>
      <c r="H21" s="6">
        <v>66</v>
      </c>
      <c r="K21" s="6">
        <v>15</v>
      </c>
      <c r="M21" s="6">
        <v>76</v>
      </c>
      <c r="R21" s="6">
        <v>31</v>
      </c>
      <c r="T21" s="6">
        <v>97</v>
      </c>
      <c r="U21" s="7"/>
      <c r="Y21" s="6">
        <v>70</v>
      </c>
      <c r="AA21" s="6">
        <v>100</v>
      </c>
    </row>
    <row r="22" spans="1:27" s="6" customFormat="1">
      <c r="A22" s="7" t="s">
        <v>1</v>
      </c>
      <c r="F22" s="13">
        <v>14</v>
      </c>
      <c r="H22" s="10">
        <v>50</v>
      </c>
      <c r="K22" s="10">
        <v>9</v>
      </c>
      <c r="M22" s="10">
        <v>50</v>
      </c>
      <c r="R22" s="10">
        <v>15</v>
      </c>
      <c r="T22" s="10">
        <v>70</v>
      </c>
      <c r="U22" s="7"/>
      <c r="W22" s="10"/>
      <c r="Y22" s="10">
        <v>50</v>
      </c>
      <c r="AA22" s="10">
        <v>90</v>
      </c>
    </row>
    <row r="23" spans="1:27">
      <c r="A23" s="7" t="s">
        <v>62</v>
      </c>
      <c r="F23" s="6">
        <v>27</v>
      </c>
      <c r="H23">
        <v>79</v>
      </c>
      <c r="J23">
        <v>1</v>
      </c>
      <c r="K23">
        <v>12</v>
      </c>
      <c r="M23">
        <v>55</v>
      </c>
      <c r="R23">
        <v>5</v>
      </c>
      <c r="T23">
        <v>50</v>
      </c>
      <c r="Y23">
        <v>85</v>
      </c>
      <c r="AA23">
        <v>100</v>
      </c>
    </row>
    <row r="24" spans="1:27" s="7" customFormat="1">
      <c r="F24" s="7">
        <v>41</v>
      </c>
      <c r="H24" s="10">
        <v>100</v>
      </c>
      <c r="J24" s="7">
        <v>1</v>
      </c>
      <c r="K24" s="10">
        <v>31</v>
      </c>
      <c r="M24" s="10">
        <v>98</v>
      </c>
      <c r="O24" s="7">
        <v>1</v>
      </c>
      <c r="R24" s="10">
        <v>20</v>
      </c>
      <c r="T24" s="10">
        <v>75</v>
      </c>
      <c r="V24" s="7">
        <v>1</v>
      </c>
      <c r="Y24" s="10">
        <v>100</v>
      </c>
      <c r="AA24" s="10">
        <v>90</v>
      </c>
    </row>
    <row r="25" spans="1:27" s="7" customFormat="1">
      <c r="F25" s="7">
        <v>32</v>
      </c>
      <c r="H25" s="7">
        <v>92</v>
      </c>
      <c r="J25" s="7">
        <v>1</v>
      </c>
      <c r="K25" s="7">
        <v>25</v>
      </c>
      <c r="M25" s="7">
        <v>85</v>
      </c>
      <c r="O25" s="7">
        <v>1</v>
      </c>
      <c r="R25" s="7">
        <v>32</v>
      </c>
      <c r="T25" s="7">
        <v>100</v>
      </c>
      <c r="Y25" s="7">
        <v>90</v>
      </c>
      <c r="AA25" s="7">
        <v>90</v>
      </c>
    </row>
    <row r="26" spans="1:27" s="7" customFormat="1">
      <c r="F26" s="7">
        <v>24</v>
      </c>
      <c r="H26" s="10">
        <v>69</v>
      </c>
      <c r="K26" s="10">
        <v>19</v>
      </c>
      <c r="M26" s="10">
        <v>64</v>
      </c>
      <c r="R26" s="10">
        <v>0</v>
      </c>
      <c r="T26" s="7">
        <v>50</v>
      </c>
      <c r="Y26" s="10">
        <v>100</v>
      </c>
      <c r="AA26" s="10">
        <v>88</v>
      </c>
    </row>
    <row r="27" spans="1:27" s="7" customFormat="1">
      <c r="F27" s="7">
        <v>28</v>
      </c>
      <c r="H27" s="7">
        <v>82</v>
      </c>
      <c r="J27" s="7">
        <v>1</v>
      </c>
      <c r="K27" s="7">
        <v>31</v>
      </c>
      <c r="M27" s="7">
        <v>90</v>
      </c>
      <c r="O27" s="7">
        <v>1</v>
      </c>
      <c r="R27" s="7">
        <v>31</v>
      </c>
      <c r="T27" s="7">
        <v>94</v>
      </c>
      <c r="V27" s="7">
        <v>1</v>
      </c>
      <c r="Y27" s="7">
        <v>85</v>
      </c>
      <c r="AA27" s="7">
        <v>100</v>
      </c>
    </row>
    <row r="28" spans="1:27" s="7" customFormat="1">
      <c r="F28" s="7">
        <v>26</v>
      </c>
      <c r="H28" s="10">
        <v>82</v>
      </c>
      <c r="J28" s="7">
        <v>1</v>
      </c>
      <c r="K28" s="10">
        <v>17</v>
      </c>
      <c r="M28" s="10">
        <v>77</v>
      </c>
      <c r="R28" s="10">
        <v>23</v>
      </c>
      <c r="T28" s="7">
        <v>80</v>
      </c>
      <c r="Y28" s="10">
        <v>90</v>
      </c>
      <c r="AA28" s="10">
        <v>90</v>
      </c>
    </row>
    <row r="29" spans="1:27" s="7" customFormat="1">
      <c r="F29" s="7">
        <v>18</v>
      </c>
      <c r="H29" s="7">
        <v>58</v>
      </c>
      <c r="K29" s="7">
        <v>20</v>
      </c>
      <c r="M29" s="7">
        <v>60</v>
      </c>
      <c r="R29" s="7">
        <v>36</v>
      </c>
      <c r="T29" s="7">
        <v>100</v>
      </c>
      <c r="V29" s="7">
        <v>1</v>
      </c>
    </row>
    <row r="30" spans="1:27" s="7" customFormat="1">
      <c r="F30" s="7">
        <v>19</v>
      </c>
      <c r="H30" s="10">
        <v>55</v>
      </c>
      <c r="K30" s="10">
        <v>14</v>
      </c>
      <c r="M30" s="10">
        <v>56</v>
      </c>
      <c r="R30" s="10">
        <v>29</v>
      </c>
      <c r="T30" s="7">
        <v>90</v>
      </c>
    </row>
    <row r="31" spans="1:27" s="7" customFormat="1">
      <c r="F31" s="7">
        <v>32</v>
      </c>
      <c r="H31" s="7">
        <v>100</v>
      </c>
      <c r="J31" s="7">
        <v>1</v>
      </c>
      <c r="K31" s="7">
        <v>22</v>
      </c>
      <c r="M31" s="7">
        <v>82</v>
      </c>
      <c r="O31" s="7">
        <v>1</v>
      </c>
      <c r="R31" s="7">
        <v>29</v>
      </c>
      <c r="T31" s="7">
        <v>90</v>
      </c>
    </row>
    <row r="32" spans="1:27" s="7" customFormat="1"/>
    <row r="33" spans="1:27" s="7" customFormat="1">
      <c r="A33" s="7">
        <v>21</v>
      </c>
      <c r="J33" s="6">
        <v>16</v>
      </c>
      <c r="K33" s="13"/>
      <c r="M33" s="13"/>
      <c r="O33" s="6">
        <f>SUM(O4:O32)</f>
        <v>11</v>
      </c>
    </row>
    <row r="34" spans="1:27" s="7" customFormat="1">
      <c r="B34" s="7" t="s">
        <v>87</v>
      </c>
      <c r="F34" s="13">
        <f>AVERAGE(F4:F32)</f>
        <v>23.821428571428573</v>
      </c>
      <c r="H34" s="13">
        <f>AVERAGE(H5:H31)</f>
        <v>76.370370370370367</v>
      </c>
      <c r="K34" s="13">
        <f>AVERAGE(K4:K32)</f>
        <v>19.214285714285715</v>
      </c>
      <c r="M34" s="14">
        <f>AVERAGE(M4:M32)</f>
        <v>73</v>
      </c>
      <c r="O34" s="4"/>
      <c r="R34" s="7">
        <f>AVERAGE(R4:R32)</f>
        <v>19.964285714285715</v>
      </c>
      <c r="T34" s="13">
        <f>AVERAGE(T4:T32)</f>
        <v>77.035714285714292</v>
      </c>
      <c r="U34" s="13"/>
      <c r="W34" s="13" t="e">
        <f>AVERAGE(W4:W32)</f>
        <v>#DIV/0!</v>
      </c>
      <c r="Y34" s="13">
        <f>AVERAGE(Y4:Y32)</f>
        <v>82</v>
      </c>
      <c r="AA34" s="13">
        <f>AVERAGE(AA4:AB32)</f>
        <v>87.92</v>
      </c>
    </row>
    <row r="35" spans="1:27" s="7" customFormat="1">
      <c r="I35" s="6" t="s">
        <v>42</v>
      </c>
      <c r="J35" s="4">
        <v>0.56999999999999995</v>
      </c>
      <c r="K35"/>
      <c r="L35"/>
      <c r="M35"/>
      <c r="N35"/>
      <c r="O35" s="4">
        <v>0.4</v>
      </c>
    </row>
    <row r="36" spans="1:27">
      <c r="I36" s="6" t="s">
        <v>43</v>
      </c>
      <c r="J36" s="4">
        <v>0.43</v>
      </c>
    </row>
    <row r="37" spans="1:27" s="8" customFormat="1" ht="20" thickBot="1">
      <c r="A37" s="8" t="s">
        <v>0</v>
      </c>
      <c r="C37" s="8" t="s">
        <v>2</v>
      </c>
    </row>
    <row r="38" spans="1:27" s="9" customFormat="1" ht="15" thickTop="1">
      <c r="D38" s="9" t="s">
        <v>3</v>
      </c>
      <c r="F38" s="9" t="s">
        <v>41</v>
      </c>
      <c r="H38" s="9" t="s">
        <v>4</v>
      </c>
      <c r="J38" s="9" t="s">
        <v>9</v>
      </c>
      <c r="K38" s="9" t="s">
        <v>5</v>
      </c>
      <c r="M38" s="9" t="s">
        <v>6</v>
      </c>
      <c r="O38" s="9" t="s">
        <v>8</v>
      </c>
      <c r="Q38" s="9" t="s">
        <v>80</v>
      </c>
      <c r="T38" s="9" t="s">
        <v>81</v>
      </c>
      <c r="V38" s="9" t="s">
        <v>91</v>
      </c>
      <c r="Y38" s="9" t="s">
        <v>102</v>
      </c>
      <c r="AA38" s="9" t="s">
        <v>103</v>
      </c>
    </row>
    <row r="39" spans="1:27" s="10" customFormat="1">
      <c r="A39" s="7" t="s">
        <v>63</v>
      </c>
      <c r="F39" s="10">
        <v>23</v>
      </c>
      <c r="H39" s="10">
        <v>71</v>
      </c>
      <c r="K39" s="10">
        <v>15</v>
      </c>
      <c r="M39" s="10">
        <v>65</v>
      </c>
      <c r="R39" s="10">
        <v>12</v>
      </c>
      <c r="T39" s="10">
        <v>50</v>
      </c>
      <c r="Y39" s="10">
        <v>70</v>
      </c>
      <c r="AA39" s="10">
        <v>60</v>
      </c>
    </row>
    <row r="40" spans="1:27">
      <c r="A40" s="7" t="s">
        <v>64</v>
      </c>
      <c r="F40" s="6">
        <v>23</v>
      </c>
      <c r="H40">
        <v>79</v>
      </c>
      <c r="J40">
        <v>1</v>
      </c>
      <c r="K40">
        <v>25</v>
      </c>
      <c r="M40">
        <v>90</v>
      </c>
      <c r="O40">
        <v>1</v>
      </c>
      <c r="R40">
        <v>24</v>
      </c>
      <c r="T40">
        <v>93</v>
      </c>
      <c r="V40">
        <v>1</v>
      </c>
      <c r="Y40">
        <v>100</v>
      </c>
      <c r="AA40">
        <v>100</v>
      </c>
    </row>
    <row r="41" spans="1:27" s="10" customFormat="1">
      <c r="A41" s="7" t="s">
        <v>65</v>
      </c>
      <c r="F41" s="10">
        <v>35</v>
      </c>
      <c r="H41" s="10">
        <v>94</v>
      </c>
      <c r="J41" s="10">
        <v>1</v>
      </c>
      <c r="K41" s="10">
        <v>13</v>
      </c>
      <c r="M41" s="10">
        <v>84</v>
      </c>
      <c r="O41" s="10">
        <v>1</v>
      </c>
      <c r="R41" s="10">
        <v>32</v>
      </c>
      <c r="T41" s="10">
        <v>97</v>
      </c>
      <c r="V41" s="10">
        <v>1</v>
      </c>
      <c r="Y41" s="10">
        <v>100</v>
      </c>
      <c r="AA41" s="10">
        <v>100</v>
      </c>
    </row>
    <row r="42" spans="1:27">
      <c r="A42" s="7" t="s">
        <v>66</v>
      </c>
      <c r="F42" s="6">
        <v>23</v>
      </c>
      <c r="H42">
        <v>84</v>
      </c>
      <c r="J42">
        <v>1</v>
      </c>
      <c r="K42">
        <v>22</v>
      </c>
      <c r="M42">
        <v>94</v>
      </c>
      <c r="O42">
        <v>1</v>
      </c>
      <c r="R42">
        <v>25</v>
      </c>
      <c r="T42">
        <v>86</v>
      </c>
      <c r="V42">
        <v>1</v>
      </c>
      <c r="Y42">
        <v>80</v>
      </c>
      <c r="AA42">
        <v>80</v>
      </c>
    </row>
    <row r="43" spans="1:27" s="10" customFormat="1">
      <c r="A43" s="7" t="s">
        <v>67</v>
      </c>
      <c r="F43" s="10">
        <v>36</v>
      </c>
      <c r="H43" s="10">
        <v>100</v>
      </c>
      <c r="J43" s="10">
        <v>1</v>
      </c>
      <c r="K43" s="10">
        <v>27</v>
      </c>
      <c r="M43" s="10">
        <v>97</v>
      </c>
      <c r="O43" s="10">
        <v>1</v>
      </c>
      <c r="R43" s="10">
        <v>34</v>
      </c>
      <c r="T43" s="10">
        <v>100</v>
      </c>
      <c r="V43" s="10">
        <v>1</v>
      </c>
      <c r="Y43" s="10">
        <v>100</v>
      </c>
      <c r="AA43" s="10">
        <v>90</v>
      </c>
    </row>
    <row r="44" spans="1:27">
      <c r="A44" s="7" t="s">
        <v>68</v>
      </c>
      <c r="F44" s="6">
        <v>35</v>
      </c>
      <c r="H44">
        <v>90</v>
      </c>
      <c r="J44">
        <v>1</v>
      </c>
      <c r="K44">
        <v>19</v>
      </c>
      <c r="M44">
        <v>80</v>
      </c>
      <c r="O44">
        <v>1</v>
      </c>
      <c r="R44">
        <v>21</v>
      </c>
      <c r="T44">
        <v>86</v>
      </c>
      <c r="Y44">
        <v>100</v>
      </c>
      <c r="AA44">
        <v>80</v>
      </c>
    </row>
    <row r="45" spans="1:27" s="10" customFormat="1">
      <c r="A45" s="7" t="s">
        <v>69</v>
      </c>
      <c r="F45" s="10">
        <v>21</v>
      </c>
      <c r="H45" s="10">
        <v>63</v>
      </c>
      <c r="K45" s="10">
        <v>12</v>
      </c>
      <c r="M45" s="10">
        <v>50</v>
      </c>
      <c r="R45" s="10">
        <v>15</v>
      </c>
      <c r="T45" s="10">
        <v>65</v>
      </c>
      <c r="V45" s="10">
        <v>1</v>
      </c>
      <c r="Y45" s="10">
        <v>100</v>
      </c>
      <c r="AA45" s="10">
        <v>100</v>
      </c>
    </row>
    <row r="46" spans="1:27">
      <c r="A46" s="7" t="s">
        <v>70</v>
      </c>
      <c r="F46" s="6">
        <v>16</v>
      </c>
      <c r="H46">
        <v>62</v>
      </c>
      <c r="K46">
        <v>14</v>
      </c>
      <c r="M46">
        <v>64</v>
      </c>
      <c r="R46">
        <v>33</v>
      </c>
      <c r="T46">
        <v>93</v>
      </c>
      <c r="V46">
        <v>1</v>
      </c>
      <c r="Y46">
        <v>50</v>
      </c>
      <c r="AA46">
        <v>100</v>
      </c>
    </row>
    <row r="47" spans="1:27" s="10" customFormat="1">
      <c r="A47" s="7" t="s">
        <v>71</v>
      </c>
      <c r="F47" s="10">
        <v>31</v>
      </c>
      <c r="H47" s="10">
        <v>92</v>
      </c>
      <c r="J47" s="10">
        <v>1</v>
      </c>
      <c r="K47" s="10">
        <v>25</v>
      </c>
      <c r="M47" s="10">
        <v>97</v>
      </c>
      <c r="O47" s="10">
        <v>1</v>
      </c>
      <c r="R47" s="10">
        <v>16</v>
      </c>
      <c r="T47" s="10">
        <v>50</v>
      </c>
      <c r="Y47" s="10">
        <v>100</v>
      </c>
      <c r="AA47" s="10">
        <v>100</v>
      </c>
    </row>
    <row r="48" spans="1:27">
      <c r="A48" s="7" t="s">
        <v>72</v>
      </c>
      <c r="F48" s="6">
        <v>23</v>
      </c>
      <c r="H48">
        <v>76</v>
      </c>
      <c r="K48">
        <v>11</v>
      </c>
      <c r="M48">
        <v>50</v>
      </c>
      <c r="R48">
        <v>22</v>
      </c>
      <c r="T48">
        <v>83</v>
      </c>
      <c r="Y48">
        <v>100</v>
      </c>
      <c r="AA48">
        <v>100</v>
      </c>
    </row>
    <row r="49" spans="1:27" s="10" customFormat="1">
      <c r="A49" s="7" t="s">
        <v>73</v>
      </c>
      <c r="F49" s="10">
        <v>22</v>
      </c>
      <c r="H49" s="10">
        <v>74</v>
      </c>
      <c r="K49" s="10">
        <v>14</v>
      </c>
      <c r="M49" s="10">
        <v>60</v>
      </c>
      <c r="R49" s="10">
        <v>12</v>
      </c>
      <c r="T49" s="10">
        <v>43</v>
      </c>
      <c r="V49" s="10">
        <v>1</v>
      </c>
      <c r="Y49" s="10">
        <v>100</v>
      </c>
      <c r="AA49" s="10">
        <v>80</v>
      </c>
    </row>
    <row r="50" spans="1:27">
      <c r="A50" s="7" t="s">
        <v>74</v>
      </c>
      <c r="F50" s="6">
        <v>25</v>
      </c>
      <c r="H50">
        <v>87</v>
      </c>
      <c r="J50">
        <v>1</v>
      </c>
      <c r="K50">
        <v>22</v>
      </c>
      <c r="M50">
        <v>88</v>
      </c>
      <c r="O50">
        <v>1</v>
      </c>
      <c r="R50">
        <v>21</v>
      </c>
      <c r="T50">
        <v>68</v>
      </c>
      <c r="V50">
        <v>1</v>
      </c>
      <c r="Y50">
        <v>85</v>
      </c>
      <c r="AA50">
        <v>90</v>
      </c>
    </row>
    <row r="51" spans="1:27" s="10" customFormat="1">
      <c r="A51" s="7" t="s">
        <v>75</v>
      </c>
      <c r="F51" s="10">
        <v>30</v>
      </c>
      <c r="H51" s="10">
        <v>87</v>
      </c>
      <c r="J51" s="10">
        <v>1</v>
      </c>
      <c r="K51" s="10">
        <v>18</v>
      </c>
      <c r="M51" s="10">
        <v>74</v>
      </c>
      <c r="R51" s="10">
        <v>38</v>
      </c>
      <c r="T51" s="10">
        <v>100</v>
      </c>
      <c r="V51" s="10">
        <v>1</v>
      </c>
      <c r="Y51" s="10">
        <v>70</v>
      </c>
      <c r="AA51" s="10">
        <v>80</v>
      </c>
    </row>
    <row r="52" spans="1:27">
      <c r="A52" s="7" t="s">
        <v>76</v>
      </c>
      <c r="F52" s="6">
        <v>24</v>
      </c>
      <c r="H52">
        <v>71</v>
      </c>
      <c r="K52">
        <v>16</v>
      </c>
      <c r="M52">
        <v>66</v>
      </c>
      <c r="R52">
        <v>25</v>
      </c>
      <c r="T52">
        <v>83</v>
      </c>
      <c r="V52">
        <v>1</v>
      </c>
      <c r="Y52">
        <v>60</v>
      </c>
      <c r="AA52">
        <v>70</v>
      </c>
    </row>
    <row r="53" spans="1:27" s="10" customFormat="1">
      <c r="A53" s="7" t="s">
        <v>77</v>
      </c>
      <c r="F53" s="10">
        <v>21</v>
      </c>
      <c r="H53" s="10">
        <v>69</v>
      </c>
      <c r="K53" s="10">
        <v>11</v>
      </c>
      <c r="M53" s="10">
        <v>50</v>
      </c>
      <c r="O53" s="10">
        <v>1</v>
      </c>
      <c r="R53" s="10">
        <v>12</v>
      </c>
      <c r="T53" s="10">
        <v>50</v>
      </c>
      <c r="Y53" s="10">
        <v>100</v>
      </c>
      <c r="AA53" s="10">
        <v>95</v>
      </c>
    </row>
    <row r="54" spans="1:27">
      <c r="A54" s="7" t="s">
        <v>78</v>
      </c>
      <c r="F54" s="6">
        <v>40</v>
      </c>
      <c r="H54">
        <v>97</v>
      </c>
      <c r="J54">
        <v>1</v>
      </c>
      <c r="K54">
        <v>13</v>
      </c>
      <c r="M54">
        <v>64</v>
      </c>
      <c r="R54">
        <v>36</v>
      </c>
      <c r="T54">
        <v>97</v>
      </c>
      <c r="Y54">
        <v>85</v>
      </c>
      <c r="AA54">
        <v>85</v>
      </c>
    </row>
    <row r="55" spans="1:27" s="10" customFormat="1">
      <c r="A55" s="7" t="s">
        <v>79</v>
      </c>
      <c r="F55" s="10">
        <v>13</v>
      </c>
      <c r="H55" s="10">
        <v>50</v>
      </c>
      <c r="K55" s="10">
        <v>23</v>
      </c>
      <c r="M55" s="10">
        <v>60</v>
      </c>
      <c r="R55" s="10">
        <v>19</v>
      </c>
      <c r="T55" s="10">
        <v>77</v>
      </c>
      <c r="Y55" s="10">
        <v>100</v>
      </c>
      <c r="AA55" s="10">
        <v>90</v>
      </c>
    </row>
    <row r="56" spans="1:27" s="10" customFormat="1">
      <c r="A56" s="7"/>
      <c r="F56" s="10">
        <v>34</v>
      </c>
      <c r="H56" s="10">
        <v>92</v>
      </c>
      <c r="J56" s="10">
        <v>1</v>
      </c>
      <c r="K56" s="10">
        <v>27</v>
      </c>
      <c r="M56" s="10">
        <v>85</v>
      </c>
      <c r="O56" s="10">
        <v>1</v>
      </c>
      <c r="R56" s="10">
        <v>36</v>
      </c>
      <c r="T56" s="10">
        <v>90</v>
      </c>
      <c r="Y56" s="10">
        <v>90</v>
      </c>
      <c r="AA56" s="10">
        <v>90</v>
      </c>
    </row>
    <row r="57" spans="1:27" s="10" customFormat="1">
      <c r="A57" s="7"/>
      <c r="F57" s="10">
        <v>41</v>
      </c>
      <c r="H57" s="10">
        <v>100</v>
      </c>
      <c r="J57" s="10">
        <v>1</v>
      </c>
      <c r="K57" s="10">
        <v>25</v>
      </c>
      <c r="M57" s="10">
        <v>84</v>
      </c>
      <c r="O57" s="10">
        <v>1</v>
      </c>
      <c r="R57" s="10">
        <v>34</v>
      </c>
      <c r="T57" s="10">
        <v>100</v>
      </c>
      <c r="V57" s="10">
        <v>1</v>
      </c>
      <c r="Y57" s="10">
        <v>100</v>
      </c>
      <c r="AA57" s="10">
        <v>100</v>
      </c>
    </row>
    <row r="58" spans="1:27" s="6" customFormat="1">
      <c r="M58" s="10"/>
      <c r="U58" s="7"/>
    </row>
    <row r="59" spans="1:27" s="6" customFormat="1">
      <c r="A59" s="6">
        <v>17</v>
      </c>
      <c r="F59" s="13">
        <f>AVERAGE(F39:F57)</f>
        <v>27.157894736842106</v>
      </c>
      <c r="H59" s="13"/>
      <c r="J59" s="6">
        <f>SUM(J39:J58)</f>
        <v>11</v>
      </c>
      <c r="K59" s="13">
        <f>AVERAGE(K39:K58)</f>
        <v>18.526315789473685</v>
      </c>
      <c r="M59" s="13">
        <f>AVERAGE(M39:M58)</f>
        <v>73.78947368421052</v>
      </c>
      <c r="O59" s="6">
        <f>SUM(O39:O58)</f>
        <v>10</v>
      </c>
      <c r="T59" s="13">
        <f>AVERAGE(T39:T57)</f>
        <v>79.526315789473685</v>
      </c>
      <c r="U59" s="13"/>
    </row>
    <row r="60" spans="1:27">
      <c r="I60" s="6" t="s">
        <v>42</v>
      </c>
      <c r="J60" s="4">
        <f>J59/19</f>
        <v>0.57894736842105265</v>
      </c>
      <c r="O60" s="4">
        <v>0.53</v>
      </c>
      <c r="W60" s="13" t="e">
        <f>AVERAGE(W39:W55)</f>
        <v>#DIV/0!</v>
      </c>
      <c r="Y60">
        <f>AVERAGE(Y39:Y57)</f>
        <v>88.94736842105263</v>
      </c>
      <c r="AA60" s="13">
        <f>AVERAGE(AA39:AA57)</f>
        <v>88.94736842105263</v>
      </c>
    </row>
    <row r="61" spans="1:27">
      <c r="I61" s="6" t="s">
        <v>43</v>
      </c>
      <c r="J61" s="4">
        <f>(19-J59)/19</f>
        <v>0.42105263157894735</v>
      </c>
    </row>
    <row r="62" spans="1:27">
      <c r="B62" s="11"/>
      <c r="F62" s="6" t="s">
        <v>88</v>
      </c>
      <c r="H62" t="s">
        <v>24</v>
      </c>
      <c r="L62" t="s">
        <v>23</v>
      </c>
      <c r="M62" t="s">
        <v>24</v>
      </c>
    </row>
    <row r="63" spans="1:27" s="11" customFormat="1">
      <c r="A63" s="11" t="s">
        <v>7</v>
      </c>
      <c r="B63"/>
      <c r="F63" s="15">
        <f>AVERAGE(F4:F31,F39:F55)</f>
        <v>24.622222222222224</v>
      </c>
      <c r="H63" s="15">
        <f>AVERAGE(H4:H31,H39:H55)</f>
        <v>77.088888888888889</v>
      </c>
      <c r="J63" s="12"/>
      <c r="L63" s="15">
        <f>AVERAGE(K4:K31,K39:K55)</f>
        <v>18.622222222222224</v>
      </c>
      <c r="M63" s="15">
        <f>AVERAGE(M4:M31,M39:M55)</f>
        <v>72.822222222222223</v>
      </c>
      <c r="O63" s="12">
        <v>0.46</v>
      </c>
      <c r="R63" s="15">
        <f>AVERAGE(R4:R31,R39:R55)</f>
        <v>21.244444444444444</v>
      </c>
      <c r="T63" s="15">
        <f>AVERAGE(T4:T31,T39:T55)</f>
        <v>77.288888888888891</v>
      </c>
      <c r="W63" s="15" t="e">
        <f>AVERAGE(W4:W31,W39:W55)</f>
        <v>#DIV/0!</v>
      </c>
    </row>
    <row r="64" spans="1:27" ht="15" thickBot="1"/>
    <row r="65" spans="1:19" ht="21" thickTop="1" thickBot="1">
      <c r="B65" s="17" t="s">
        <v>34</v>
      </c>
    </row>
    <row r="66" spans="1:19" s="8" customFormat="1" ht="21" thickTop="1" thickBot="1">
      <c r="N66" s="8" t="s">
        <v>82</v>
      </c>
    </row>
    <row r="67" spans="1:19" ht="15" thickTop="1">
      <c r="B67" s="9"/>
    </row>
    <row r="68" spans="1:19" s="9" customFormat="1">
      <c r="B68" s="1" t="s">
        <v>12</v>
      </c>
      <c r="C68" s="9" t="s">
        <v>10</v>
      </c>
    </row>
    <row r="69" spans="1:19">
      <c r="A69" s="3" t="s">
        <v>11</v>
      </c>
      <c r="B69" s="1" t="s">
        <v>13</v>
      </c>
      <c r="C69" s="3">
        <v>2</v>
      </c>
      <c r="D69" s="3"/>
      <c r="E69" s="3"/>
      <c r="G69" s="2" t="s">
        <v>22</v>
      </c>
      <c r="H69" s="2"/>
      <c r="I69" s="2"/>
      <c r="O69" t="s">
        <v>10</v>
      </c>
    </row>
    <row r="70" spans="1:19">
      <c r="A70" s="3"/>
      <c r="B70" s="1" t="s">
        <v>14</v>
      </c>
      <c r="C70" s="3">
        <v>12</v>
      </c>
      <c r="D70" s="3"/>
      <c r="E70" s="3"/>
      <c r="L70" t="s">
        <v>11</v>
      </c>
      <c r="N70" t="s">
        <v>83</v>
      </c>
      <c r="O70">
        <v>5</v>
      </c>
      <c r="Q70" t="s">
        <v>22</v>
      </c>
    </row>
    <row r="71" spans="1:19">
      <c r="A71" s="3"/>
      <c r="B71" s="1" t="s">
        <v>15</v>
      </c>
      <c r="C71" s="3">
        <v>3</v>
      </c>
      <c r="D71" s="3"/>
      <c r="E71" s="3"/>
      <c r="G71" s="2"/>
      <c r="H71" s="2" t="s">
        <v>23</v>
      </c>
      <c r="I71" s="2" t="s">
        <v>24</v>
      </c>
      <c r="N71" t="s">
        <v>84</v>
      </c>
      <c r="O71">
        <v>4</v>
      </c>
      <c r="R71" t="s">
        <v>23</v>
      </c>
      <c r="S71" t="s">
        <v>24</v>
      </c>
    </row>
    <row r="72" spans="1:19">
      <c r="A72" s="3"/>
      <c r="B72" s="1" t="s">
        <v>16</v>
      </c>
      <c r="C72" s="3">
        <v>3</v>
      </c>
      <c r="D72" s="3"/>
      <c r="E72" s="3"/>
      <c r="G72" s="2" t="s">
        <v>12</v>
      </c>
      <c r="H72" s="5">
        <v>61</v>
      </c>
      <c r="I72" s="2">
        <v>97</v>
      </c>
      <c r="N72" t="s">
        <v>85</v>
      </c>
      <c r="O72">
        <v>10</v>
      </c>
      <c r="Q72" t="s">
        <v>83</v>
      </c>
      <c r="R72">
        <v>4</v>
      </c>
      <c r="S72">
        <v>80</v>
      </c>
    </row>
    <row r="73" spans="1:19">
      <c r="A73" s="3"/>
      <c r="B73" s="1" t="s">
        <v>17</v>
      </c>
      <c r="C73" s="3">
        <v>3</v>
      </c>
      <c r="D73" s="3"/>
      <c r="E73" s="3"/>
      <c r="G73" s="2" t="s">
        <v>25</v>
      </c>
      <c r="H73" s="2">
        <v>50</v>
      </c>
      <c r="I73" s="2">
        <v>88</v>
      </c>
      <c r="N73" t="s">
        <v>86</v>
      </c>
      <c r="O73">
        <v>10</v>
      </c>
      <c r="Q73" t="s">
        <v>84</v>
      </c>
      <c r="R73">
        <v>0</v>
      </c>
      <c r="S73">
        <v>70</v>
      </c>
    </row>
    <row r="74" spans="1:19">
      <c r="A74" s="3"/>
      <c r="B74" s="1" t="s">
        <v>18</v>
      </c>
      <c r="C74" s="3">
        <v>29</v>
      </c>
      <c r="D74" s="3"/>
      <c r="E74" s="3"/>
      <c r="G74" s="2" t="s">
        <v>26</v>
      </c>
      <c r="H74" s="2">
        <v>62</v>
      </c>
      <c r="I74" s="2">
        <v>95</v>
      </c>
      <c r="Q74" t="s">
        <v>85</v>
      </c>
      <c r="R74">
        <v>5</v>
      </c>
      <c r="S74">
        <v>85</v>
      </c>
    </row>
    <row r="75" spans="1:19">
      <c r="A75" s="3"/>
      <c r="B75" s="1" t="s">
        <v>19</v>
      </c>
      <c r="C75" s="3">
        <v>22</v>
      </c>
      <c r="D75" s="3"/>
      <c r="E75" s="3"/>
      <c r="G75" s="2" t="s">
        <v>27</v>
      </c>
      <c r="H75" s="2">
        <v>8</v>
      </c>
      <c r="I75" s="2">
        <v>90</v>
      </c>
      <c r="Q75" t="s">
        <v>86</v>
      </c>
      <c r="R75">
        <v>7</v>
      </c>
      <c r="S75">
        <v>80</v>
      </c>
    </row>
    <row r="76" spans="1:19">
      <c r="A76" s="3"/>
      <c r="B76" s="1" t="s">
        <v>20</v>
      </c>
      <c r="C76" s="3">
        <v>12</v>
      </c>
      <c r="D76" s="3"/>
      <c r="E76" s="3"/>
      <c r="G76" s="2" t="s">
        <v>28</v>
      </c>
      <c r="H76" s="2">
        <v>10</v>
      </c>
      <c r="I76" s="2">
        <v>92</v>
      </c>
    </row>
    <row r="77" spans="1:19">
      <c r="A77" s="3"/>
      <c r="B77" s="1" t="s">
        <v>21</v>
      </c>
      <c r="C77" s="3">
        <v>12</v>
      </c>
      <c r="D77" s="3"/>
      <c r="E77" s="3"/>
      <c r="G77" s="2" t="s">
        <v>29</v>
      </c>
      <c r="H77" s="2">
        <v>15</v>
      </c>
      <c r="I77" s="2">
        <v>78</v>
      </c>
    </row>
    <row r="78" spans="1:19">
      <c r="A78" s="3"/>
      <c r="C78" s="3">
        <v>22</v>
      </c>
      <c r="D78" s="3"/>
      <c r="E78" s="3"/>
      <c r="G78" s="2" t="s">
        <v>30</v>
      </c>
      <c r="H78" s="2">
        <v>20</v>
      </c>
      <c r="I78" s="2">
        <v>84</v>
      </c>
    </row>
    <row r="79" spans="1:19">
      <c r="G79" s="2" t="s">
        <v>31</v>
      </c>
      <c r="H79" s="2">
        <v>16</v>
      </c>
      <c r="I79" s="2">
        <v>77</v>
      </c>
    </row>
    <row r="80" spans="1:19">
      <c r="G80" s="2" t="s">
        <v>32</v>
      </c>
      <c r="H80" s="2">
        <v>21</v>
      </c>
      <c r="I80" s="2">
        <v>82</v>
      </c>
    </row>
    <row r="81" spans="1:9">
      <c r="G81" s="2" t="s">
        <v>33</v>
      </c>
      <c r="H81" s="2">
        <v>20</v>
      </c>
      <c r="I81" s="2">
        <v>83</v>
      </c>
    </row>
    <row r="86" spans="1:9">
      <c r="B86" s="7"/>
    </row>
    <row r="87" spans="1:9" s="8" customFormat="1" ht="20" thickBot="1">
      <c r="A87" s="8" t="s">
        <v>35</v>
      </c>
    </row>
    <row r="88" spans="1:9" s="9" customFormat="1" ht="15" thickTop="1">
      <c r="B88"/>
      <c r="E88" s="9" t="s">
        <v>37</v>
      </c>
      <c r="F88" s="9" t="s">
        <v>38</v>
      </c>
      <c r="G88" s="9" t="s">
        <v>39</v>
      </c>
    </row>
    <row r="89" spans="1:9">
      <c r="A89" t="s">
        <v>36</v>
      </c>
      <c r="E89" s="4">
        <v>0.72</v>
      </c>
      <c r="F89" s="4">
        <v>0.91</v>
      </c>
      <c r="G89" s="4">
        <v>0.83</v>
      </c>
    </row>
    <row r="93" spans="1:9">
      <c r="B93" s="7"/>
    </row>
    <row r="94" spans="1:9" s="8" customFormat="1" ht="20" thickBot="1">
      <c r="A94" s="8" t="s">
        <v>40</v>
      </c>
    </row>
    <row r="95" spans="1:9" ht="15" thickTop="1"/>
    <row r="97" spans="2:17">
      <c r="B97" t="s">
        <v>92</v>
      </c>
    </row>
    <row r="99" spans="2:17">
      <c r="B99" t="s">
        <v>89</v>
      </c>
      <c r="F99" s="6" t="s">
        <v>93</v>
      </c>
      <c r="J99" t="s">
        <v>94</v>
      </c>
      <c r="N99" t="s">
        <v>101</v>
      </c>
    </row>
    <row r="100" spans="2:17">
      <c r="B100" t="s">
        <v>95</v>
      </c>
      <c r="D100" t="s">
        <v>98</v>
      </c>
      <c r="F100" s="7" t="s">
        <v>95</v>
      </c>
      <c r="G100" s="7"/>
      <c r="H100" s="7" t="s">
        <v>98</v>
      </c>
      <c r="I100" s="7"/>
      <c r="J100" s="16" t="s">
        <v>95</v>
      </c>
      <c r="K100" s="16"/>
      <c r="L100" s="16" t="s">
        <v>98</v>
      </c>
      <c r="M100" s="16"/>
      <c r="N100" s="16" t="s">
        <v>95</v>
      </c>
      <c r="O100" s="16"/>
      <c r="P100" s="16" t="s">
        <v>98</v>
      </c>
      <c r="Q100" s="16"/>
    </row>
    <row r="101" spans="2:17">
      <c r="B101" t="s">
        <v>96</v>
      </c>
      <c r="C101" t="s">
        <v>97</v>
      </c>
      <c r="D101" t="s">
        <v>99</v>
      </c>
      <c r="E101" s="6" t="s">
        <v>100</v>
      </c>
      <c r="F101" s="7" t="s">
        <v>96</v>
      </c>
      <c r="G101" s="7" t="s">
        <v>97</v>
      </c>
      <c r="H101" s="7" t="s">
        <v>99</v>
      </c>
      <c r="I101" s="7" t="s">
        <v>100</v>
      </c>
      <c r="J101" s="16" t="s">
        <v>96</v>
      </c>
      <c r="K101" s="16" t="s">
        <v>97</v>
      </c>
      <c r="L101" s="16" t="s">
        <v>99</v>
      </c>
      <c r="M101" s="16" t="s">
        <v>100</v>
      </c>
      <c r="N101" s="16" t="s">
        <v>96</v>
      </c>
      <c r="O101" s="16" t="s">
        <v>97</v>
      </c>
      <c r="P101" s="16" t="s">
        <v>99</v>
      </c>
      <c r="Q101" s="16" t="s">
        <v>100</v>
      </c>
    </row>
    <row r="102" spans="2:17">
      <c r="B102">
        <v>90.4</v>
      </c>
      <c r="C102">
        <v>90.5</v>
      </c>
      <c r="D102">
        <v>92.4</v>
      </c>
      <c r="E102" s="6">
        <v>93</v>
      </c>
      <c r="F102" s="6">
        <v>82</v>
      </c>
      <c r="G102">
        <v>81</v>
      </c>
      <c r="H102">
        <v>77</v>
      </c>
      <c r="I102" s="6">
        <v>82</v>
      </c>
      <c r="J102">
        <v>76</v>
      </c>
      <c r="K102">
        <v>78</v>
      </c>
      <c r="L102">
        <v>67</v>
      </c>
      <c r="M102">
        <v>76</v>
      </c>
      <c r="N102">
        <v>90</v>
      </c>
      <c r="O102">
        <v>89</v>
      </c>
      <c r="P102">
        <v>87</v>
      </c>
      <c r="Q102">
        <v>90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12</vt:i4>
      </vt:variant>
    </vt:vector>
  </HeadingPairs>
  <TitlesOfParts>
    <vt:vector size="13" baseType="lpstr">
      <vt:lpstr>Student Roster2nd</vt:lpstr>
      <vt:lpstr>Gender</vt:lpstr>
      <vt:lpstr>2ndPeriodTestResults</vt:lpstr>
      <vt:lpstr>2ndPeriodAbove80%</vt:lpstr>
      <vt:lpstr>2ndPeriodMidTermResults</vt:lpstr>
      <vt:lpstr>4thPeriodTestResults</vt:lpstr>
      <vt:lpstr>4thPeriodMidTermResults</vt:lpstr>
      <vt:lpstr>4thPeriodAbove80%</vt:lpstr>
      <vt:lpstr>PercentStandards</vt:lpstr>
      <vt:lpstr>QuizletPercentComparisons</vt:lpstr>
      <vt:lpstr>4thPeriodCh12</vt:lpstr>
      <vt:lpstr>1stPeriodCh12</vt:lpstr>
      <vt:lpstr>Chap12Averages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Leiker</dc:creator>
  <cp:lastModifiedBy>Ben Leiker</cp:lastModifiedBy>
  <cp:lastPrinted>2013-04-29T19:19:00Z</cp:lastPrinted>
  <dcterms:created xsi:type="dcterms:W3CDTF">2013-04-18T14:57:05Z</dcterms:created>
  <dcterms:modified xsi:type="dcterms:W3CDTF">2016-06-06T20:08:14Z</dcterms:modified>
</cp:coreProperties>
</file>